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66925"/>
  <xr:revisionPtr revIDLastSave="0" documentId="8_{A9439849-85E1-4BF9-A6DA-4EA6E15B6403}" xr6:coauthVersionLast="36" xr6:coauthVersionMax="36" xr10:uidLastSave="{00000000-0000-0000-0000-000000000000}"/>
  <bookViews>
    <workbookView xWindow="32760" yWindow="32760" windowWidth="20490" windowHeight="7920" tabRatio="732" xr2:uid="{00000000-000D-0000-FFFF-FFFF00000000}"/>
  </bookViews>
  <sheets>
    <sheet name="申請にあたり" sheetId="15" r:id="rId1"/>
    <sheet name="入力" sheetId="10" r:id="rId2"/>
    <sheet name="式" sheetId="11" state="hidden" r:id="rId3"/>
    <sheet name="①" sheetId="1" r:id="rId4"/>
    <sheet name="②" sheetId="7" r:id="rId5"/>
    <sheet name="③" sheetId="8" r:id="rId6"/>
    <sheet name="④" sheetId="9" r:id="rId7"/>
    <sheet name="秋田市内管轄署" sheetId="14" r:id="rId8"/>
    <sheet name="所在図・配置図" sheetId="18" r:id="rId9"/>
    <sheet name="自認書" sheetId="16" r:id="rId10"/>
    <sheet name="承諾書" sheetId="17" r:id="rId11"/>
  </sheets>
  <definedNames>
    <definedName name="_xlnm.Print_Area" localSheetId="3">①!$B$2:$AW$44</definedName>
    <definedName name="_xlnm.Print_Area" localSheetId="4">②!$B$2:$AW$49</definedName>
    <definedName name="_xlnm.Print_Area" localSheetId="5">③!$B$2:$AW$42</definedName>
    <definedName name="_xlnm.Print_Area" localSheetId="6">④!$B$2:$AW$42</definedName>
    <definedName name="_xlnm.Print_Area" localSheetId="9">自認書!$A$1:$AX$34</definedName>
    <definedName name="_xlnm.Print_Area" localSheetId="10">承諾書!$A$1:$AX$30</definedName>
    <definedName name="_xlnm.Print_Area" localSheetId="0">申請にあたり!$A$1:$D$28</definedName>
  </definedNames>
  <calcPr calcId="191029"/>
</workbook>
</file>

<file path=xl/calcChain.xml><?xml version="1.0" encoding="utf-8"?>
<calcChain xmlns="http://schemas.openxmlformats.org/spreadsheetml/2006/main">
  <c r="B32" i="11" l="1"/>
  <c r="C32" i="11" s="1"/>
  <c r="D32" i="11" s="1"/>
  <c r="Y43" i="1" s="1"/>
  <c r="B25" i="11"/>
  <c r="AB41" i="1" s="1"/>
  <c r="AB39" i="9" s="1"/>
  <c r="B21" i="11" l="1"/>
  <c r="E43" i="1" s="1"/>
  <c r="F23" i="1" l="1"/>
  <c r="F21" i="8" s="1"/>
  <c r="E5" i="1"/>
  <c r="E9" i="7" s="1"/>
  <c r="B19" i="11"/>
  <c r="C19" i="11" s="1"/>
  <c r="B18" i="11"/>
  <c r="C18" i="11" s="1"/>
  <c r="B17" i="11"/>
  <c r="B16" i="11"/>
  <c r="AP41" i="1" s="1"/>
  <c r="AP39" i="9" s="1"/>
  <c r="B31" i="11"/>
  <c r="B30" i="11"/>
  <c r="B29" i="11"/>
  <c r="B28" i="11"/>
  <c r="B15" i="11"/>
  <c r="C15" i="11" s="1"/>
  <c r="B14" i="11"/>
  <c r="C14" i="11" s="1"/>
  <c r="B13" i="11"/>
  <c r="C13" i="11" s="1"/>
  <c r="B12" i="11"/>
  <c r="D12" i="11" s="1"/>
  <c r="V28" i="1" s="1"/>
  <c r="V33" i="7" s="1"/>
  <c r="B10" i="11"/>
  <c r="D10" i="11" s="1"/>
  <c r="V25" i="1" s="1"/>
  <c r="V23" i="8" s="1"/>
  <c r="B9" i="11"/>
  <c r="C9" i="11" s="1"/>
  <c r="E9" i="11" s="1"/>
  <c r="H8" i="11"/>
  <c r="I8" i="11" s="1"/>
  <c r="F8" i="11"/>
  <c r="G8" i="11" s="1"/>
  <c r="D8" i="11"/>
  <c r="E8" i="11" s="1"/>
  <c r="C8" i="11"/>
  <c r="B7" i="11"/>
  <c r="D7" i="11" s="1"/>
  <c r="Q15" i="1" s="1"/>
  <c r="Q15" i="9" s="1"/>
  <c r="B6" i="11"/>
  <c r="D6" i="11" s="1"/>
  <c r="Q11" i="1" s="1"/>
  <c r="Q11" i="8" s="1"/>
  <c r="B5" i="11"/>
  <c r="AP9" i="1" s="1"/>
  <c r="B4" i="11"/>
  <c r="AP7" i="1" s="1"/>
  <c r="B3" i="11"/>
  <c r="AP5" i="1" s="1"/>
  <c r="AP9" i="7" s="1"/>
  <c r="B2" i="11"/>
  <c r="C2" i="11" s="1"/>
  <c r="D2" i="11" s="1"/>
  <c r="B1" i="11"/>
  <c r="C1" i="11" s="1"/>
  <c r="D1" i="11" s="1"/>
  <c r="L5" i="1" s="1"/>
  <c r="AB46" i="7"/>
  <c r="E48" i="7"/>
  <c r="Y48" i="7"/>
  <c r="AB39" i="8"/>
  <c r="E41" i="8"/>
  <c r="Y41" i="8"/>
  <c r="E41" i="9"/>
  <c r="Y41" i="9"/>
  <c r="B11" i="11"/>
  <c r="D13" i="11" l="1"/>
  <c r="AN28" i="1" s="1"/>
  <c r="AN33" i="7" s="1"/>
  <c r="B8" i="11"/>
  <c r="AH23" i="1" s="1"/>
  <c r="AH21" i="8" s="1"/>
  <c r="AP39" i="8"/>
  <c r="AP46" i="7"/>
  <c r="C17" i="11"/>
  <c r="D17" i="11" s="1"/>
  <c r="AP43" i="1" s="1"/>
  <c r="D28" i="11"/>
  <c r="Q41" i="1" s="1"/>
  <c r="Q46" i="7" s="1"/>
  <c r="V27" i="1"/>
  <c r="V25" i="9" s="1"/>
  <c r="AP9" i="8"/>
  <c r="AP9" i="9"/>
  <c r="AP11" i="7"/>
  <c r="AP7" i="8"/>
  <c r="L9" i="7"/>
  <c r="L5" i="8"/>
  <c r="F21" i="9"/>
  <c r="F27" i="7"/>
  <c r="Q15" i="8"/>
  <c r="Q19" i="7"/>
  <c r="Q11" i="9"/>
  <c r="Q15" i="7"/>
  <c r="AP5" i="8"/>
  <c r="AP5" i="9"/>
  <c r="AP7" i="9"/>
  <c r="AP13" i="7"/>
  <c r="V26" i="8"/>
  <c r="V26" i="9"/>
  <c r="V23" i="9"/>
  <c r="V30" i="7"/>
  <c r="L5" i="9"/>
  <c r="E5" i="9"/>
  <c r="E5" i="8"/>
  <c r="X2" i="11"/>
  <c r="X3" i="11" s="1"/>
  <c r="T2" i="11"/>
  <c r="T3" i="11" s="1"/>
  <c r="P2" i="11"/>
  <c r="P3" i="11" s="1"/>
  <c r="L2" i="11"/>
  <c r="L3" i="11" s="1"/>
  <c r="H2" i="11"/>
  <c r="H3" i="11" s="1"/>
  <c r="V2" i="11"/>
  <c r="V3" i="11" s="1"/>
  <c r="J2" i="11"/>
  <c r="J3" i="11" s="1"/>
  <c r="U2" i="11"/>
  <c r="U3" i="11" s="1"/>
  <c r="E2" i="11"/>
  <c r="E3" i="11" s="1"/>
  <c r="W2" i="11"/>
  <c r="W3" i="11" s="1"/>
  <c r="S2" i="11"/>
  <c r="S3" i="11" s="1"/>
  <c r="O2" i="11"/>
  <c r="O3" i="11" s="1"/>
  <c r="K2" i="11"/>
  <c r="K3" i="11" s="1"/>
  <c r="G2" i="11"/>
  <c r="G3" i="11" s="1"/>
  <c r="R2" i="11"/>
  <c r="R3" i="11" s="1"/>
  <c r="N2" i="11"/>
  <c r="N3" i="11" s="1"/>
  <c r="F2" i="11"/>
  <c r="F3" i="11" s="1"/>
  <c r="Q2" i="11"/>
  <c r="Q3" i="11" s="1"/>
  <c r="M2" i="11"/>
  <c r="M3" i="11" s="1"/>
  <c r="I2" i="11"/>
  <c r="I3" i="11" s="1"/>
  <c r="D9" i="11"/>
  <c r="F9" i="11" s="1"/>
  <c r="S24" i="1" l="1"/>
  <c r="S22" i="8" s="1"/>
  <c r="AH27" i="7"/>
  <c r="AH21" i="9"/>
  <c r="Q39" i="9"/>
  <c r="AP48" i="7"/>
  <c r="AP41" i="9"/>
  <c r="Q39" i="8"/>
  <c r="AP41" i="8"/>
  <c r="AN26" i="8"/>
  <c r="AM26" i="9"/>
  <c r="V32" i="7"/>
  <c r="V25" i="8"/>
  <c r="P4" i="11"/>
  <c r="AE9" i="1" s="1"/>
  <c r="AE5" i="1"/>
  <c r="M4" i="11"/>
  <c r="AB9" i="1" s="1"/>
  <c r="AB5" i="1"/>
  <c r="J4" i="11"/>
  <c r="Y9" i="1" s="1"/>
  <c r="Y5" i="1"/>
  <c r="Q4" i="11"/>
  <c r="AF9" i="1" s="1"/>
  <c r="AF5" i="1"/>
  <c r="G4" i="11"/>
  <c r="V9" i="1" s="1"/>
  <c r="V5" i="1"/>
  <c r="W4" i="11"/>
  <c r="AL9" i="1" s="1"/>
  <c r="AL5" i="1"/>
  <c r="V4" i="11"/>
  <c r="AK9" i="1" s="1"/>
  <c r="AK5" i="1"/>
  <c r="T4" i="11"/>
  <c r="AI9" i="1" s="1"/>
  <c r="AI5" i="1"/>
  <c r="R4" i="11"/>
  <c r="AG9" i="1" s="1"/>
  <c r="AG5" i="1"/>
  <c r="F4" i="11"/>
  <c r="U9" i="1" s="1"/>
  <c r="U5" i="1"/>
  <c r="K4" i="11"/>
  <c r="Z9" i="1" s="1"/>
  <c r="Z5" i="1"/>
  <c r="E4" i="11"/>
  <c r="T9" i="1" s="1"/>
  <c r="T5" i="1"/>
  <c r="H4" i="11"/>
  <c r="W9" i="1" s="1"/>
  <c r="W5" i="1"/>
  <c r="X4" i="11"/>
  <c r="AM9" i="1" s="1"/>
  <c r="AM5" i="1"/>
  <c r="S4" i="11"/>
  <c r="AH9" i="1" s="1"/>
  <c r="AH5" i="1"/>
  <c r="I4" i="11"/>
  <c r="X9" i="1" s="1"/>
  <c r="X5" i="1"/>
  <c r="N4" i="11"/>
  <c r="AC9" i="1" s="1"/>
  <c r="AC5" i="1"/>
  <c r="O4" i="11"/>
  <c r="AD9" i="1" s="1"/>
  <c r="AD5" i="1"/>
  <c r="U4" i="11"/>
  <c r="AJ9" i="1" s="1"/>
  <c r="AJ5" i="1"/>
  <c r="L4" i="11"/>
  <c r="AA9" i="1" s="1"/>
  <c r="AA5" i="1"/>
  <c r="S29" i="7" l="1"/>
  <c r="S22" i="9"/>
  <c r="V13" i="7"/>
  <c r="V9" i="9"/>
  <c r="V9" i="8"/>
  <c r="AA5" i="9"/>
  <c r="AA5" i="8"/>
  <c r="AA9" i="7"/>
  <c r="AD5" i="8"/>
  <c r="AD5" i="9"/>
  <c r="AD9" i="7"/>
  <c r="X5" i="8"/>
  <c r="X5" i="9"/>
  <c r="X9" i="7"/>
  <c r="AM9" i="7"/>
  <c r="AM5" i="9"/>
  <c r="AM5" i="8"/>
  <c r="T5" i="8"/>
  <c r="T5" i="9"/>
  <c r="T9" i="7"/>
  <c r="U5" i="9"/>
  <c r="U9" i="7"/>
  <c r="U5" i="8"/>
  <c r="AI9" i="7"/>
  <c r="AI5" i="9"/>
  <c r="AI5" i="8"/>
  <c r="AL9" i="7"/>
  <c r="AL5" i="8"/>
  <c r="AL5" i="9"/>
  <c r="AF5" i="9"/>
  <c r="AF5" i="8"/>
  <c r="AF9" i="7"/>
  <c r="AB5" i="8"/>
  <c r="AB5" i="9"/>
  <c r="AB9" i="7"/>
  <c r="T13" i="7"/>
  <c r="T9" i="9"/>
  <c r="T9" i="8"/>
  <c r="AB9" i="8"/>
  <c r="AB13" i="7"/>
  <c r="AB9" i="9"/>
  <c r="U13" i="7"/>
  <c r="U9" i="9"/>
  <c r="U9" i="8"/>
  <c r="AI13" i="7"/>
  <c r="AI9" i="9"/>
  <c r="AI9" i="8"/>
  <c r="AL9" i="8"/>
  <c r="AL9" i="9"/>
  <c r="AL13" i="7"/>
  <c r="AF9" i="9"/>
  <c r="AF13" i="7"/>
  <c r="AF9" i="8"/>
  <c r="AJ5" i="8"/>
  <c r="AJ5" i="9"/>
  <c r="AJ9" i="7"/>
  <c r="AC9" i="7"/>
  <c r="AC5" i="8"/>
  <c r="AC5" i="9"/>
  <c r="AH5" i="9"/>
  <c r="AH5" i="8"/>
  <c r="AH9" i="7"/>
  <c r="W9" i="7"/>
  <c r="W5" i="9"/>
  <c r="W5" i="8"/>
  <c r="Z5" i="8"/>
  <c r="Z9" i="7"/>
  <c r="Z5" i="9"/>
  <c r="AG5" i="8"/>
  <c r="AG9" i="7"/>
  <c r="AG5" i="9"/>
  <c r="AK5" i="8"/>
  <c r="AK5" i="9"/>
  <c r="AK9" i="7"/>
  <c r="V9" i="7"/>
  <c r="V5" i="8"/>
  <c r="V5" i="9"/>
  <c r="Y5" i="8"/>
  <c r="Y9" i="7"/>
  <c r="Y5" i="9"/>
  <c r="AE9" i="7"/>
  <c r="AE5" i="8"/>
  <c r="AE5" i="9"/>
  <c r="AA9" i="9"/>
  <c r="AA13" i="7"/>
  <c r="AA9" i="8"/>
  <c r="AD13" i="7"/>
  <c r="AD9" i="9"/>
  <c r="AD9" i="8"/>
  <c r="X9" i="9"/>
  <c r="X13" i="7"/>
  <c r="X9" i="8"/>
  <c r="AM9" i="9"/>
  <c r="AM9" i="8"/>
  <c r="AM13" i="7"/>
  <c r="AJ13" i="7"/>
  <c r="AJ9" i="8"/>
  <c r="AJ9" i="9"/>
  <c r="AC9" i="8"/>
  <c r="AC13" i="7"/>
  <c r="AC9" i="9"/>
  <c r="AH13" i="7"/>
  <c r="AH9" i="9"/>
  <c r="AH9" i="8"/>
  <c r="W13" i="7"/>
  <c r="W9" i="9"/>
  <c r="W9" i="8"/>
  <c r="Z13" i="7"/>
  <c r="Z9" i="9"/>
  <c r="Z9" i="8"/>
  <c r="AG13" i="7"/>
  <c r="AG9" i="9"/>
  <c r="AG9" i="8"/>
  <c r="AK13" i="7"/>
  <c r="AK9" i="8"/>
  <c r="AK9" i="9"/>
  <c r="Y9" i="8"/>
  <c r="Y9" i="9"/>
  <c r="Y13" i="7"/>
  <c r="AE9" i="8"/>
  <c r="AE9" i="9"/>
  <c r="AE13" i="7"/>
</calcChain>
</file>

<file path=xl/sharedStrings.xml><?xml version="1.0" encoding="utf-8"?>
<sst xmlns="http://schemas.openxmlformats.org/spreadsheetml/2006/main" count="534" uniqueCount="307">
  <si>
    <t>別記様式第１号（第１条関係）</t>
    <rPh sb="0" eb="2">
      <t>ベッキ</t>
    </rPh>
    <rPh sb="2" eb="4">
      <t>ヨウシキ</t>
    </rPh>
    <rPh sb="4" eb="5">
      <t>ダイ</t>
    </rPh>
    <rPh sb="6" eb="7">
      <t>ゴウ</t>
    </rPh>
    <rPh sb="8" eb="9">
      <t>ダイ</t>
    </rPh>
    <rPh sb="10" eb="11">
      <t>ジョウ</t>
    </rPh>
    <rPh sb="11" eb="13">
      <t>カンケイ</t>
    </rPh>
    <phoneticPr fontId="17"/>
  </si>
  <si>
    <t>車　　　　　名</t>
    <rPh sb="0" eb="1">
      <t>クルマ</t>
    </rPh>
    <rPh sb="6" eb="7">
      <t>メイ</t>
    </rPh>
    <phoneticPr fontId="17"/>
  </si>
  <si>
    <t>Ｘ</t>
    <phoneticPr fontId="17"/>
  </si>
  <si>
    <t>運 輸 支 局 長 提 出 用</t>
    <rPh sb="0" eb="1">
      <t>ウン</t>
    </rPh>
    <rPh sb="2" eb="3">
      <t>ユ</t>
    </rPh>
    <rPh sb="4" eb="5">
      <t>シ</t>
    </rPh>
    <rPh sb="6" eb="7">
      <t>キョク</t>
    </rPh>
    <rPh sb="8" eb="9">
      <t>チョウ</t>
    </rPh>
    <rPh sb="10" eb="11">
      <t>テイ</t>
    </rPh>
    <rPh sb="12" eb="13">
      <t>デ</t>
    </rPh>
    <rPh sb="14" eb="15">
      <t>ヨウ</t>
    </rPh>
    <phoneticPr fontId="17"/>
  </si>
  <si>
    <t>-</t>
    <phoneticPr fontId="17"/>
  </si>
  <si>
    <t>車台番号欄記入例</t>
    <rPh sb="0" eb="4">
      <t>シャダイバンゴウ</t>
    </rPh>
    <rPh sb="2" eb="4">
      <t>バンゴウ</t>
    </rPh>
    <rPh sb="4" eb="5">
      <t>ラン</t>
    </rPh>
    <rPh sb="5" eb="7">
      <t>キニュウ</t>
    </rPh>
    <rPh sb="7" eb="8">
      <t>レイ</t>
    </rPh>
    <phoneticPr fontId="17"/>
  </si>
  <si>
    <t>高さ</t>
    <rPh sb="0" eb="1">
      <t>タカ</t>
    </rPh>
    <phoneticPr fontId="17"/>
  </si>
  <si>
    <t>Ｄ</t>
    <phoneticPr fontId="17"/>
  </si>
  <si>
    <t xml:space="preserve">自　動　車　の　大　き　さ </t>
    <rPh sb="0" eb="1">
      <t>ジ</t>
    </rPh>
    <rPh sb="2" eb="3">
      <t>ドウ</t>
    </rPh>
    <rPh sb="4" eb="5">
      <t>クルマ</t>
    </rPh>
    <rPh sb="8" eb="9">
      <t>オオ</t>
    </rPh>
    <phoneticPr fontId="17"/>
  </si>
  <si>
    <t>　年　　　　　月　　　　　日</t>
    <rPh sb="1" eb="2">
      <t>ネン</t>
    </rPh>
    <rPh sb="7" eb="8">
      <t>ツキ</t>
    </rPh>
    <rPh sb="13" eb="14">
      <t>ヒ</t>
    </rPh>
    <phoneticPr fontId="17"/>
  </si>
  <si>
    <t>自　動　車　保　管　場　所　証　明　申　請　書</t>
    <rPh sb="0" eb="1">
      <t>ジ</t>
    </rPh>
    <rPh sb="2" eb="3">
      <t>ドウ</t>
    </rPh>
    <rPh sb="4" eb="5">
      <t>クルマ</t>
    </rPh>
    <rPh sb="6" eb="7">
      <t>タモツ</t>
    </rPh>
    <rPh sb="8" eb="9">
      <t>カン</t>
    </rPh>
    <rPh sb="10" eb="11">
      <t>バ</t>
    </rPh>
    <rPh sb="12" eb="13">
      <t>ショ</t>
    </rPh>
    <rPh sb="14" eb="15">
      <t>アカシ</t>
    </rPh>
    <rPh sb="16" eb="17">
      <t>メイ</t>
    </rPh>
    <rPh sb="18" eb="19">
      <t>サル</t>
    </rPh>
    <rPh sb="20" eb="21">
      <t>ショウ</t>
    </rPh>
    <rPh sb="22" eb="23">
      <t>ショ</t>
    </rPh>
    <phoneticPr fontId="17"/>
  </si>
  <si>
    <t>警 察 署 長 提 出 用</t>
    <rPh sb="0" eb="1">
      <t>ケイ</t>
    </rPh>
    <rPh sb="2" eb="3">
      <t>サッ</t>
    </rPh>
    <rPh sb="4" eb="5">
      <t>ショ</t>
    </rPh>
    <rPh sb="6" eb="7">
      <t>チョウ</t>
    </rPh>
    <rPh sb="8" eb="9">
      <t>テイ</t>
    </rPh>
    <rPh sb="10" eb="11">
      <t>デ</t>
    </rPh>
    <rPh sb="12" eb="13">
      <t>ヨウ</t>
    </rPh>
    <phoneticPr fontId="17"/>
  </si>
  <si>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7"/>
  </si>
  <si>
    <t>氏　名</t>
    <rPh sb="0" eb="1">
      <t>シ</t>
    </rPh>
    <rPh sb="2" eb="3">
      <t>メイ</t>
    </rPh>
    <phoneticPr fontId="17"/>
  </si>
  <si>
    <t>型　　　　　　　式</t>
    <rPh sb="0" eb="1">
      <t>カタ</t>
    </rPh>
    <rPh sb="8" eb="9">
      <t>シキ</t>
    </rPh>
    <phoneticPr fontId="17"/>
  </si>
  <si>
    <t>車　　　　台　　　　番　　　　号</t>
    <rPh sb="0" eb="1">
      <t>シャ</t>
    </rPh>
    <rPh sb="5" eb="6">
      <t>ダイ</t>
    </rPh>
    <rPh sb="10" eb="11">
      <t>バン</t>
    </rPh>
    <rPh sb="15" eb="16">
      <t>ゴウ</t>
    </rPh>
    <phoneticPr fontId="17"/>
  </si>
  <si>
    <t>長さ</t>
    <rPh sb="0" eb="1">
      <t>ナガ</t>
    </rPh>
    <phoneticPr fontId="17"/>
  </si>
  <si>
    <t xml:space="preserve"> 保管場所を変更した場合は、１５日以内に保管場所を管轄する警察署長に変更届を提出して下さい。</t>
    <phoneticPr fontId="17"/>
  </si>
  <si>
    <t>センチメートル</t>
    <phoneticPr fontId="17"/>
  </si>
  <si>
    <t>Ｊ</t>
    <phoneticPr fontId="17"/>
  </si>
  <si>
    <t>Ａ</t>
    <phoneticPr fontId="17"/>
  </si>
  <si>
    <t>Ｂ</t>
    <phoneticPr fontId="17"/>
  </si>
  <si>
    <t>Ｎ</t>
    <phoneticPr fontId="17"/>
  </si>
  <si>
    <t>①</t>
    <phoneticPr fontId="17"/>
  </si>
  <si>
    <t>Ｃ</t>
    <phoneticPr fontId="17"/>
  </si>
  <si>
    <t>ここから記載（アルファベットには、下欄に✓印を記入してください。）</t>
    <rPh sb="4" eb="6">
      <t>キサイ</t>
    </rPh>
    <rPh sb="17" eb="19">
      <t>カラン</t>
    </rPh>
    <rPh sb="21" eb="22">
      <t>ジルシ</t>
    </rPh>
    <rPh sb="23" eb="25">
      <t>キニュウ</t>
    </rPh>
    <phoneticPr fontId="17"/>
  </si>
  <si>
    <t>住　所</t>
    <rPh sb="0" eb="1">
      <t>ジュウ</t>
    </rPh>
    <rPh sb="2" eb="3">
      <t>ショ</t>
    </rPh>
    <phoneticPr fontId="17"/>
  </si>
  <si>
    <t>Ｓ</t>
    <phoneticPr fontId="17"/>
  </si>
  <si>
    <t>幅</t>
    <rPh sb="0" eb="1">
      <t>ハバ</t>
    </rPh>
    <phoneticPr fontId="17"/>
  </si>
  <si>
    <t>Ｅ</t>
    <phoneticPr fontId="17"/>
  </si>
  <si>
    <t>Ｆ</t>
    <phoneticPr fontId="17"/>
  </si>
  <si>
    <t>Ｇ</t>
    <phoneticPr fontId="17"/>
  </si>
  <si>
    <t>Ｈ</t>
    <phoneticPr fontId="17"/>
  </si>
  <si>
    <t>Ｉ</t>
    <phoneticPr fontId="17"/>
  </si>
  <si>
    <t>0</t>
    <phoneticPr fontId="17"/>
  </si>
  <si>
    <t>Ｋ</t>
    <phoneticPr fontId="17"/>
  </si>
  <si>
    <t>Ｌ</t>
    <phoneticPr fontId="17"/>
  </si>
  <si>
    <t>連絡先</t>
    <rPh sb="0" eb="3">
      <t>レンラクサキ</t>
    </rPh>
    <phoneticPr fontId="17"/>
  </si>
  <si>
    <t>Ｍ</t>
    <phoneticPr fontId="17"/>
  </si>
  <si>
    <t>Ｏ</t>
    <phoneticPr fontId="17"/>
  </si>
  <si>
    <t>Ｒ</t>
    <phoneticPr fontId="17"/>
  </si>
  <si>
    <t xml:space="preserve">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7"/>
  </si>
  <si>
    <t>自動車の使用の本拠の位置</t>
    <rPh sb="0" eb="3">
      <t>ジドウシャ</t>
    </rPh>
    <phoneticPr fontId="17"/>
  </si>
  <si>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7"/>
  </si>
  <si>
    <t>フ リ ガ ナ</t>
    <phoneticPr fontId="17"/>
  </si>
  <si>
    <t>Ｐ</t>
    <phoneticPr fontId="17"/>
  </si>
  <si>
    <t>Ｑ</t>
    <phoneticPr fontId="17"/>
  </si>
  <si>
    <t>Ｙ</t>
    <phoneticPr fontId="17"/>
  </si>
  <si>
    <t>Ｖ</t>
    <phoneticPr fontId="17"/>
  </si>
  <si>
    <t>Ｔ</t>
    <phoneticPr fontId="17"/>
  </si>
  <si>
    <t>Ｕ</t>
    <phoneticPr fontId="17"/>
  </si>
  <si>
    <t>Ｗ</t>
    <phoneticPr fontId="17"/>
  </si>
  <si>
    <t>自動車の保管場所の位置</t>
    <rPh sb="0" eb="3">
      <t>ジドウシャ</t>
    </rPh>
    <rPh sb="4" eb="6">
      <t>ホカン</t>
    </rPh>
    <rPh sb="6" eb="8">
      <t>バショ</t>
    </rPh>
    <rPh sb="9" eb="11">
      <t>イチ</t>
    </rPh>
    <phoneticPr fontId="17"/>
  </si>
  <si>
    <t>備考</t>
    <rPh sb="0" eb="2">
      <t>ビコウ</t>
    </rPh>
    <phoneticPr fontId="17"/>
  </si>
  <si>
    <t>Ｚ</t>
    <phoneticPr fontId="17"/>
  </si>
  <si>
    <t>※保管場所標章番号</t>
    <rPh sb="1" eb="3">
      <t>ホカン</t>
    </rPh>
    <rPh sb="3" eb="5">
      <t>バショ</t>
    </rPh>
    <rPh sb="5" eb="7">
      <t>ヒョウショウ</t>
    </rPh>
    <rPh sb="7" eb="9">
      <t>バンゴウ</t>
    </rPh>
    <phoneticPr fontId="17"/>
  </si>
  <si>
    <t>申請者</t>
    <rPh sb="0" eb="3">
      <t>シンセイシャ</t>
    </rPh>
    <phoneticPr fontId="17"/>
  </si>
  <si>
    <t>申請内容</t>
    <rPh sb="0" eb="4">
      <t>シンセイナイヨウ</t>
    </rPh>
    <phoneticPr fontId="17"/>
  </si>
  <si>
    <t>第　　　　　　　　　号</t>
    <rPh sb="0" eb="1">
      <t>ダイ</t>
    </rPh>
    <rPh sb="10" eb="11">
      <t>ゴウ</t>
    </rPh>
    <phoneticPr fontId="17"/>
  </si>
  <si>
    <t>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は、保管場所標章番号欄に旧自動車に表示されている保管場所標章に係る保管場所標章番号を記載して、所在図の添付を省略することができる。ただし、警察署長は、保管場所の付近の目標となる地物及びその位置を知るため特に必要があると認めるときは、所在図の提出を求めることができる。</t>
    <phoneticPr fontId="17"/>
  </si>
  <si>
    <t>保管場所の所有者</t>
    <rPh sb="0" eb="2">
      <t>ホカン</t>
    </rPh>
    <rPh sb="2" eb="4">
      <t>バショ</t>
    </rPh>
    <rPh sb="5" eb="8">
      <t>ショユウシャ</t>
    </rPh>
    <phoneticPr fontId="17"/>
  </si>
  <si>
    <t>　警察署長</t>
    <rPh sb="1" eb="2">
      <t>ケイ</t>
    </rPh>
    <rPh sb="2" eb="3">
      <t>サッ</t>
    </rPh>
    <rPh sb="3" eb="4">
      <t>ショ</t>
    </rPh>
    <rPh sb="4" eb="5">
      <t>チョウ</t>
    </rPh>
    <phoneticPr fontId="17"/>
  </si>
  <si>
    <t>（代替等の場合は、旧使用車両の車台番号を記入する。）</t>
    <rPh sb="1" eb="4">
      <t>ダイタイトウ</t>
    </rPh>
    <rPh sb="5" eb="7">
      <t>バアイ</t>
    </rPh>
    <rPh sb="9" eb="14">
      <t>キュウシヨウシャリョウ</t>
    </rPh>
    <rPh sb="15" eb="19">
      <t>シャダイバンゴウ</t>
    </rPh>
    <rPh sb="17" eb="19">
      <t>バンゴウ</t>
    </rPh>
    <rPh sb="20" eb="22">
      <t>キニュウ</t>
    </rPh>
    <phoneticPr fontId="17"/>
  </si>
  <si>
    <t>印</t>
    <rPh sb="0" eb="1">
      <t>イン</t>
    </rPh>
    <phoneticPr fontId="17"/>
  </si>
  <si>
    <t>自動車登録番号</t>
    <rPh sb="0" eb="3">
      <t>ジドウシャ</t>
    </rPh>
    <rPh sb="3" eb="5">
      <t>トウロク</t>
    </rPh>
    <rPh sb="5" eb="7">
      <t>バンゴウ</t>
    </rPh>
    <phoneticPr fontId="17"/>
  </si>
  <si>
    <t>係長</t>
    <rPh sb="0" eb="2">
      <t>カカリチョウ</t>
    </rPh>
    <phoneticPr fontId="17"/>
  </si>
  <si>
    <t>申請内容</t>
    <rPh sb="0" eb="2">
      <t>シンセイ</t>
    </rPh>
    <rPh sb="2" eb="4">
      <t>ナイヨウ</t>
    </rPh>
    <phoneticPr fontId="17"/>
  </si>
  <si>
    <t>氏名</t>
    <rPh sb="0" eb="2">
      <t>シメイ</t>
    </rPh>
    <phoneticPr fontId="17"/>
  </si>
  <si>
    <t>（代替等の場合は、旧使用車両の車台番号を記入する。）</t>
    <rPh sb="1" eb="3">
      <t>ダイタイ</t>
    </rPh>
    <rPh sb="3" eb="4">
      <t>トウ</t>
    </rPh>
    <rPh sb="5" eb="7">
      <t>バアイ</t>
    </rPh>
    <rPh sb="9" eb="10">
      <t>キュウ</t>
    </rPh>
    <rPh sb="10" eb="12">
      <t>シヨウ</t>
    </rPh>
    <rPh sb="12" eb="14">
      <t>シャリョウ</t>
    </rPh>
    <rPh sb="15" eb="19">
      <t>シャダイバンゴウ</t>
    </rPh>
    <rPh sb="17" eb="19">
      <t>バンゴウ</t>
    </rPh>
    <rPh sb="20" eb="22">
      <t>キニュウ</t>
    </rPh>
    <phoneticPr fontId="17"/>
  </si>
  <si>
    <t>（ナンバー）</t>
    <phoneticPr fontId="17"/>
  </si>
  <si>
    <t>電話</t>
    <rPh sb="0" eb="2">
      <t>デンワ</t>
    </rPh>
    <phoneticPr fontId="17"/>
  </si>
  <si>
    <t>注意事項</t>
    <rPh sb="0" eb="2">
      <t>チュウイ</t>
    </rPh>
    <rPh sb="2" eb="4">
      <t>ジコウ</t>
    </rPh>
    <phoneticPr fontId="17"/>
  </si>
  <si>
    <t>保管場所の所有者</t>
    <rPh sb="0" eb="4">
      <t>ホカンバショ</t>
    </rPh>
    <rPh sb="5" eb="8">
      <t>ショユウシャ</t>
    </rPh>
    <phoneticPr fontId="17"/>
  </si>
  <si>
    <t>　・　このファイルはエクセルで作成しています。エクセル以外をお使いの方は、それぞれ４シート上で、</t>
    <phoneticPr fontId="17"/>
  </si>
  <si>
    <t>決　裁</t>
    <rPh sb="0" eb="1">
      <t>ケツ</t>
    </rPh>
    <rPh sb="2" eb="3">
      <t>サイ</t>
    </rPh>
    <phoneticPr fontId="17"/>
  </si>
  <si>
    <t>署長</t>
    <rPh sb="0" eb="2">
      <t>ショチョウ</t>
    </rPh>
    <phoneticPr fontId="17"/>
  </si>
  <si>
    <t>副署長</t>
    <rPh sb="0" eb="3">
      <t>フクショチョウ</t>
    </rPh>
    <phoneticPr fontId="17"/>
  </si>
  <si>
    <t>課長</t>
    <rPh sb="0" eb="2">
      <t>カチョウ</t>
    </rPh>
    <phoneticPr fontId="17"/>
  </si>
  <si>
    <t>主任</t>
    <rPh sb="0" eb="2">
      <t>シュニン</t>
    </rPh>
    <phoneticPr fontId="17"/>
  </si>
  <si>
    <t>係</t>
    <rPh sb="0" eb="1">
      <t>カカリ</t>
    </rPh>
    <phoneticPr fontId="17"/>
  </si>
  <si>
    <t>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は、保管場所標章番号欄に旧自動車に表示されている保管場所標章に係る保管場所標章番号を記載して、所在図の添付を省略することができる。ただし、警察署長は、保管場所の付近の目標となる地物及びその位置を知るため特に必要があると認めるときは、所在図の提出を求めることができる。</t>
    <phoneticPr fontId="17"/>
  </si>
  <si>
    <t>②</t>
    <phoneticPr fontId="17"/>
  </si>
  <si>
    <t>（代替等の場合は、旧使用車両の車台番号を記入する。）</t>
    <rPh sb="1" eb="4">
      <t>ダイタイトウ</t>
    </rPh>
    <rPh sb="5" eb="7">
      <t>バアイ</t>
    </rPh>
    <rPh sb="9" eb="10">
      <t>キュウ</t>
    </rPh>
    <rPh sb="10" eb="14">
      <t>シヨウシャリョウ</t>
    </rPh>
    <rPh sb="15" eb="19">
      <t>シャダイバンゴウ</t>
    </rPh>
    <rPh sb="20" eb="22">
      <t>キニュウ</t>
    </rPh>
    <phoneticPr fontId="17"/>
  </si>
  <si>
    <t>申 請 者 保 管 用</t>
    <rPh sb="0" eb="1">
      <t>サル</t>
    </rPh>
    <rPh sb="2" eb="3">
      <t>ショウ</t>
    </rPh>
    <rPh sb="4" eb="5">
      <t>モノ</t>
    </rPh>
    <rPh sb="6" eb="7">
      <t>タモツ</t>
    </rPh>
    <rPh sb="8" eb="9">
      <t>カン</t>
    </rPh>
    <rPh sb="10" eb="11">
      <t>ヨウ</t>
    </rPh>
    <phoneticPr fontId="17"/>
  </si>
  <si>
    <t>保　管　場　所　標　章　交　付　申　請　書</t>
    <rPh sb="0" eb="1">
      <t>タモツ</t>
    </rPh>
    <rPh sb="2" eb="3">
      <t>カン</t>
    </rPh>
    <rPh sb="4" eb="5">
      <t>バ</t>
    </rPh>
    <rPh sb="6" eb="7">
      <t>ショ</t>
    </rPh>
    <rPh sb="8" eb="9">
      <t>シルベ</t>
    </rPh>
    <rPh sb="10" eb="11">
      <t>ショウ</t>
    </rPh>
    <rPh sb="12" eb="13">
      <t>コウ</t>
    </rPh>
    <rPh sb="14" eb="15">
      <t>ツキ</t>
    </rPh>
    <rPh sb="16" eb="17">
      <t>サル</t>
    </rPh>
    <rPh sb="18" eb="19">
      <t>ショウ</t>
    </rPh>
    <rPh sb="20" eb="21">
      <t>ショ</t>
    </rPh>
    <phoneticPr fontId="17"/>
  </si>
  <si>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7"/>
  </si>
  <si>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7"/>
  </si>
  <si>
    <t>保管場所標章番号</t>
    <rPh sb="0" eb="2">
      <t>ホカン</t>
    </rPh>
    <rPh sb="2" eb="4">
      <t>バショ</t>
    </rPh>
    <rPh sb="4" eb="6">
      <t>ヒョウショウ</t>
    </rPh>
    <rPh sb="6" eb="8">
      <t>バンゴウ</t>
    </rPh>
    <phoneticPr fontId="17"/>
  </si>
  <si>
    <t>備　考</t>
    <rPh sb="0" eb="1">
      <t>ビ</t>
    </rPh>
    <rPh sb="2" eb="3">
      <t>コウ</t>
    </rPh>
    <phoneticPr fontId="17"/>
  </si>
  <si>
    <t>③</t>
    <phoneticPr fontId="17"/>
  </si>
  <si>
    <t>車台番号欄記入例</t>
    <rPh sb="0" eb="4">
      <t>シャダイバンゴウ</t>
    </rPh>
    <rPh sb="4" eb="5">
      <t>ラン</t>
    </rPh>
    <rPh sb="5" eb="7">
      <t>キニュウ</t>
    </rPh>
    <rPh sb="7" eb="8">
      <t>レイ</t>
    </rPh>
    <phoneticPr fontId="17"/>
  </si>
  <si>
    <t>④</t>
    <phoneticPr fontId="17"/>
  </si>
  <si>
    <t>別記様式第３号（第４条関係）</t>
    <rPh sb="0" eb="2">
      <t>ベッキ</t>
    </rPh>
    <rPh sb="2" eb="4">
      <t>ヨウシキ</t>
    </rPh>
    <rPh sb="4" eb="5">
      <t>ダイ</t>
    </rPh>
    <rPh sb="6" eb="7">
      <t>ゴウ</t>
    </rPh>
    <rPh sb="8" eb="9">
      <t>ダイ</t>
    </rPh>
    <rPh sb="10" eb="11">
      <t>ジョウ</t>
    </rPh>
    <rPh sb="11" eb="13">
      <t>カンケイ</t>
    </rPh>
    <phoneticPr fontId="17"/>
  </si>
  <si>
    <t>入　力　欄</t>
    <rPh sb="0" eb="1">
      <t>イ</t>
    </rPh>
    <rPh sb="2" eb="3">
      <t>チカラ</t>
    </rPh>
    <rPh sb="4" eb="5">
      <t>ラン</t>
    </rPh>
    <phoneticPr fontId="21"/>
  </si>
  <si>
    <t>記　載　例</t>
    <rPh sb="0" eb="1">
      <t>キ</t>
    </rPh>
    <rPh sb="2" eb="3">
      <t>サイ</t>
    </rPh>
    <rPh sb="4" eb="5">
      <t>レイ</t>
    </rPh>
    <phoneticPr fontId="21"/>
  </si>
  <si>
    <t>車名</t>
    <rPh sb="0" eb="2">
      <t>シャメイ</t>
    </rPh>
    <phoneticPr fontId="21"/>
  </si>
  <si>
    <t>型式</t>
    <rPh sb="0" eb="2">
      <t>カタシキ</t>
    </rPh>
    <phoneticPr fontId="21"/>
  </si>
  <si>
    <t>ｃｂｓ－１５ｌ</t>
    <phoneticPr fontId="21"/>
  </si>
  <si>
    <t>車台番号</t>
    <rPh sb="0" eb="2">
      <t>シャダイ</t>
    </rPh>
    <rPh sb="2" eb="4">
      <t>バンゴウ</t>
    </rPh>
    <phoneticPr fontId="21"/>
  </si>
  <si>
    <t>長さ</t>
    <rPh sb="0" eb="1">
      <t>ナガ</t>
    </rPh>
    <phoneticPr fontId="21"/>
  </si>
  <si>
    <t>センチメートル</t>
    <phoneticPr fontId="21"/>
  </si>
  <si>
    <t>幅</t>
    <rPh sb="0" eb="1">
      <t>ハバ</t>
    </rPh>
    <phoneticPr fontId="21"/>
  </si>
  <si>
    <t>高さ</t>
    <rPh sb="0" eb="1">
      <t>タカ</t>
    </rPh>
    <phoneticPr fontId="21"/>
  </si>
  <si>
    <t>使用の本拠の位置</t>
    <rPh sb="0" eb="2">
      <t>シヨウ</t>
    </rPh>
    <rPh sb="3" eb="5">
      <t>ホンキョ</t>
    </rPh>
    <rPh sb="6" eb="8">
      <t>イチ</t>
    </rPh>
    <phoneticPr fontId="21"/>
  </si>
  <si>
    <t>保管場所の位置</t>
    <rPh sb="0" eb="2">
      <t>ホカン</t>
    </rPh>
    <rPh sb="2" eb="4">
      <t>バショ</t>
    </rPh>
    <rPh sb="5" eb="7">
      <t>イチ</t>
    </rPh>
    <phoneticPr fontId="21"/>
  </si>
  <si>
    <t>使用の本拠の位置と同じでも　「同様」「同上」　とせずに入力してください。</t>
    <rPh sb="0" eb="2">
      <t>シヨウ</t>
    </rPh>
    <rPh sb="3" eb="5">
      <t>ホンキョ</t>
    </rPh>
    <rPh sb="6" eb="8">
      <t>イチ</t>
    </rPh>
    <rPh sb="9" eb="10">
      <t>オナ</t>
    </rPh>
    <rPh sb="15" eb="17">
      <t>ドウヨウ</t>
    </rPh>
    <rPh sb="19" eb="21">
      <t>ドウジョウ</t>
    </rPh>
    <rPh sb="27" eb="29">
      <t>ニュウリョク</t>
    </rPh>
    <phoneticPr fontId="21"/>
  </si>
  <si>
    <t>秋田中央</t>
    <rPh sb="0" eb="2">
      <t>アキタ</t>
    </rPh>
    <rPh sb="2" eb="4">
      <t>チュウオウ</t>
    </rPh>
    <phoneticPr fontId="21"/>
  </si>
  <si>
    <t>申請年月日</t>
    <rPh sb="0" eb="2">
      <t>シンセイ</t>
    </rPh>
    <rPh sb="2" eb="5">
      <t>ネンガッピ</t>
    </rPh>
    <phoneticPr fontId="21"/>
  </si>
  <si>
    <t>2022/1/23　R4.1.23　のように入力してください。</t>
    <rPh sb="22" eb="24">
      <t>ニュウリョク</t>
    </rPh>
    <phoneticPr fontId="21"/>
  </si>
  <si>
    <t>０１００９５１</t>
    <phoneticPr fontId="21"/>
  </si>
  <si>
    <t>フリガナ</t>
    <phoneticPr fontId="21"/>
  </si>
  <si>
    <t>さんのう　タロウ</t>
    <phoneticPr fontId="21"/>
  </si>
  <si>
    <t>山王　太朗</t>
    <rPh sb="0" eb="2">
      <t>サンノウ</t>
    </rPh>
    <rPh sb="3" eb="5">
      <t>タロウ</t>
    </rPh>
    <phoneticPr fontId="21"/>
  </si>
  <si>
    <t>電話番号</t>
    <rPh sb="0" eb="2">
      <t>デンワ</t>
    </rPh>
    <rPh sb="2" eb="4">
      <t>バンゴウ</t>
    </rPh>
    <phoneticPr fontId="21"/>
  </si>
  <si>
    <t>０１８</t>
    <phoneticPr fontId="21"/>
  </si>
  <si>
    <t>８６３</t>
    <phoneticPr fontId="21"/>
  </si>
  <si>
    <t>１１１１</t>
    <phoneticPr fontId="21"/>
  </si>
  <si>
    <t>ナンバー</t>
    <phoneticPr fontId="21"/>
  </si>
  <si>
    <t>秋田</t>
    <rPh sb="0" eb="2">
      <t>アキタ</t>
    </rPh>
    <phoneticPr fontId="21"/>
  </si>
  <si>
    <t>ま</t>
    <phoneticPr fontId="21"/>
  </si>
  <si>
    <t>連絡先</t>
    <rPh sb="0" eb="3">
      <t>レンラクサキ</t>
    </rPh>
    <phoneticPr fontId="21"/>
  </si>
  <si>
    <t>　　　「書式」→「ページ」→「シート」→「印刷」の項目または、「ファイル」→「オプション」→「詳細設定」→「ゼロ値」</t>
    <phoneticPr fontId="20"/>
  </si>
  <si>
    <t>車台番号</t>
    <rPh sb="0" eb="4">
      <t>シャダイバンゴウ</t>
    </rPh>
    <phoneticPr fontId="21"/>
  </si>
  <si>
    <t>本拠</t>
    <rPh sb="0" eb="2">
      <t>ホンキョ</t>
    </rPh>
    <phoneticPr fontId="21"/>
  </si>
  <si>
    <t>保管場所</t>
    <rPh sb="0" eb="2">
      <t>ホカン</t>
    </rPh>
    <rPh sb="2" eb="4">
      <t>バショ</t>
    </rPh>
    <phoneticPr fontId="21"/>
  </si>
  <si>
    <t>申請年月日</t>
    <rPh sb="0" eb="5">
      <t>シンセイネンガッピ</t>
    </rPh>
    <phoneticPr fontId="21"/>
  </si>
  <si>
    <t>郵便番号</t>
    <rPh sb="0" eb="2">
      <t>ユウビン</t>
    </rPh>
    <rPh sb="2" eb="4">
      <t>バンゴウ</t>
    </rPh>
    <phoneticPr fontId="21"/>
  </si>
  <si>
    <t>住所</t>
    <rPh sb="0" eb="2">
      <t>ジュウショ</t>
    </rPh>
    <phoneticPr fontId="21"/>
  </si>
  <si>
    <t>カナ</t>
    <phoneticPr fontId="21"/>
  </si>
  <si>
    <t>氏名</t>
    <rPh sb="0" eb="2">
      <t>シメイ</t>
    </rPh>
    <phoneticPr fontId="21"/>
  </si>
  <si>
    <t>申請者郵便番号</t>
    <rPh sb="0" eb="2">
      <t>シンセイ</t>
    </rPh>
    <rPh sb="3" eb="5">
      <t>ユウビン</t>
    </rPh>
    <rPh sb="5" eb="7">
      <t>バンゴウ</t>
    </rPh>
    <phoneticPr fontId="21"/>
  </si>
  <si>
    <t>申請者住所</t>
    <rPh sb="0" eb="2">
      <t>シンセイ</t>
    </rPh>
    <rPh sb="3" eb="5">
      <t>ジュウショ</t>
    </rPh>
    <phoneticPr fontId="21"/>
  </si>
  <si>
    <t>申請者氏名</t>
    <rPh sb="0" eb="2">
      <t>シンセイ</t>
    </rPh>
    <rPh sb="3" eb="5">
      <t>シメイ</t>
    </rPh>
    <phoneticPr fontId="21"/>
  </si>
  <si>
    <t>マツダ</t>
    <phoneticPr fontId="21"/>
  </si>
  <si>
    <t>　・　B列入力欄に入力後、シート①～④を印刷し、自動車の保管場所を管轄する警察署交通窓口へ提出してください。　</t>
    <rPh sb="4" eb="5">
      <t>レツ</t>
    </rPh>
    <rPh sb="5" eb="8">
      <t>ニュウリョクラン</t>
    </rPh>
    <rPh sb="9" eb="11">
      <t>ニュウリョク</t>
    </rPh>
    <rPh sb="11" eb="12">
      <t>ゴ</t>
    </rPh>
    <rPh sb="24" eb="27">
      <t>ジドウシャ</t>
    </rPh>
    <rPh sb="28" eb="30">
      <t>ホカン</t>
    </rPh>
    <rPh sb="30" eb="32">
      <t>バショ</t>
    </rPh>
    <rPh sb="33" eb="35">
      <t>カンカツ</t>
    </rPh>
    <phoneticPr fontId="20"/>
  </si>
  <si>
    <t>　・　このファイルはエクセルで作成しています。エクセル以外をお使いの方は、それぞれ４シート上で、</t>
    <phoneticPr fontId="20"/>
  </si>
  <si>
    <t>ｃｂｓ－１５８１０００５N</t>
    <phoneticPr fontId="21"/>
  </si>
  <si>
    <t>０８０</t>
    <phoneticPr fontId="21"/>
  </si>
  <si>
    <t>１２３４</t>
    <phoneticPr fontId="21"/>
  </si>
  <si>
    <t>９８７６</t>
    <phoneticPr fontId="21"/>
  </si>
  <si>
    <t xml:space="preserve">     「入力」シートは印刷不要です。</t>
    <rPh sb="6" eb="8">
      <t>ニュウリョク</t>
    </rPh>
    <rPh sb="13" eb="15">
      <t>インサツ</t>
    </rPh>
    <rPh sb="15" eb="17">
      <t>フヨウ</t>
    </rPh>
    <phoneticPr fontId="20"/>
  </si>
  <si>
    <t xml:space="preserve">             分類番号</t>
    <phoneticPr fontId="20"/>
  </si>
  <si>
    <t xml:space="preserve">              ひらがな</t>
    <phoneticPr fontId="20"/>
  </si>
  <si>
    <t>車両番号</t>
    <phoneticPr fontId="20"/>
  </si>
  <si>
    <t>ナンバー  地名表示</t>
    <phoneticPr fontId="21"/>
  </si>
  <si>
    <t>秋田市山王4丁目1-５</t>
    <rPh sb="0" eb="3">
      <t>アキタシ</t>
    </rPh>
    <rPh sb="3" eb="5">
      <t>サンオウ</t>
    </rPh>
    <rPh sb="6" eb="8">
      <t>チョウメ</t>
    </rPh>
    <phoneticPr fontId="21"/>
  </si>
  <si>
    <t>秋田市山王４丁目１－５</t>
    <rPh sb="0" eb="3">
      <t>アキタシ</t>
    </rPh>
    <rPh sb="3" eb="5">
      <t>サンノウ</t>
    </rPh>
    <rPh sb="6" eb="8">
      <t>チョウメ</t>
    </rPh>
    <phoneticPr fontId="21"/>
  </si>
  <si>
    <t>　・　この様式は普通自動車専用です。　軽自動車は軽自動車届出用の様式をご使用ください。</t>
    <rPh sb="5" eb="7">
      <t>ヨウシキ</t>
    </rPh>
    <rPh sb="8" eb="10">
      <t>フツウ</t>
    </rPh>
    <rPh sb="10" eb="13">
      <t>ジドウシャ</t>
    </rPh>
    <rPh sb="13" eb="15">
      <t>センヨウ</t>
    </rPh>
    <rPh sb="19" eb="23">
      <t>ケイジドウシャ</t>
    </rPh>
    <rPh sb="24" eb="28">
      <t>ケイジドウシャ</t>
    </rPh>
    <rPh sb="28" eb="30">
      <t>トドケデ</t>
    </rPh>
    <rPh sb="30" eb="31">
      <t>ヨウ</t>
    </rPh>
    <rPh sb="32" eb="34">
      <t>ヨウシキ</t>
    </rPh>
    <rPh sb="36" eb="38">
      <t>シヨウ</t>
    </rPh>
    <phoneticPr fontId="17"/>
  </si>
  <si>
    <t>保管場所の所有者</t>
    <rPh sb="0" eb="2">
      <t>ホカン</t>
    </rPh>
    <rPh sb="2" eb="4">
      <t>バショ</t>
    </rPh>
    <rPh sb="5" eb="8">
      <t>ショユウシャ</t>
    </rPh>
    <phoneticPr fontId="20"/>
  </si>
  <si>
    <t>所有</t>
    <rPh sb="0" eb="2">
      <t>ショユウ</t>
    </rPh>
    <phoneticPr fontId="20"/>
  </si>
  <si>
    <t>自己単独所有</t>
    <rPh sb="0" eb="6">
      <t>ジコタンドクショユウ</t>
    </rPh>
    <phoneticPr fontId="20"/>
  </si>
  <si>
    <t>他人の土地</t>
    <rPh sb="0" eb="2">
      <t>タニン</t>
    </rPh>
    <rPh sb="3" eb="5">
      <t>トチ</t>
    </rPh>
    <phoneticPr fontId="20"/>
  </si>
  <si>
    <t>共有地</t>
    <rPh sb="0" eb="3">
      <t>キョウユウチ</t>
    </rPh>
    <phoneticPr fontId="20"/>
  </si>
  <si>
    <t>　1　自己単独所有</t>
    <rPh sb="3" eb="9">
      <t>ジコタンドクショユウ</t>
    </rPh>
    <phoneticPr fontId="20"/>
  </si>
  <si>
    <t>　2　他人の土地</t>
    <rPh sb="3" eb="5">
      <t>タニン</t>
    </rPh>
    <rPh sb="6" eb="8">
      <t>トチ</t>
    </rPh>
    <phoneticPr fontId="20"/>
  </si>
  <si>
    <t>　3　共有地</t>
    <rPh sb="3" eb="6">
      <t>キョウユウチ</t>
    </rPh>
    <phoneticPr fontId="20"/>
  </si>
  <si>
    <t>↑　該当するものを○で囲んでください。（手書き時）</t>
    <rPh sb="2" eb="4">
      <t>ガイトウ</t>
    </rPh>
    <rPh sb="11" eb="12">
      <t>カコ</t>
    </rPh>
    <rPh sb="20" eb="22">
      <t>テガ</t>
    </rPh>
    <rPh sb="23" eb="24">
      <t>ジ</t>
    </rPh>
    <phoneticPr fontId="17"/>
  </si>
  <si>
    <t>　↑　申請内容は、該当するものを○で囲んでください。（手書き時）</t>
    <rPh sb="30" eb="31">
      <t>ジ</t>
    </rPh>
    <phoneticPr fontId="17"/>
  </si>
  <si>
    <t>※この様式は　【普通自動車】専用様式です。</t>
    <rPh sb="3" eb="5">
      <t>ヨウシキ</t>
    </rPh>
    <rPh sb="8" eb="10">
      <t>フツウ</t>
    </rPh>
    <rPh sb="10" eb="13">
      <t>ジドウシャ</t>
    </rPh>
    <rPh sb="14" eb="16">
      <t>センヨウ</t>
    </rPh>
    <rPh sb="16" eb="18">
      <t>ヨウシキ</t>
    </rPh>
    <phoneticPr fontId="17"/>
  </si>
  <si>
    <t>軽自動車の届出には使用できません。</t>
    <rPh sb="0" eb="4">
      <t>ケイジドウシャ</t>
    </rPh>
    <rPh sb="5" eb="7">
      <t>トドケデ</t>
    </rPh>
    <rPh sb="9" eb="11">
      <t>シヨウ</t>
    </rPh>
    <phoneticPr fontId="17"/>
  </si>
  <si>
    <t>証明書の有効期間は証明の日から１か月です。</t>
    <phoneticPr fontId="17"/>
  </si>
  <si>
    <t>申請内容</t>
    <rPh sb="0" eb="2">
      <t>シンセイ</t>
    </rPh>
    <rPh sb="2" eb="4">
      <t>ナイヨウ</t>
    </rPh>
    <phoneticPr fontId="20"/>
  </si>
  <si>
    <r>
      <t>トヨタ　ホンダ　などと。　デリカ、スカイラインなどの</t>
    </r>
    <r>
      <rPr>
        <sz val="11"/>
        <color rgb="FFFF0000"/>
        <rFont val="游ゴシック"/>
        <family val="3"/>
        <charset val="128"/>
      </rPr>
      <t>車種名は不要</t>
    </r>
    <r>
      <rPr>
        <sz val="11"/>
        <color indexed="8"/>
        <rFont val="游ゴシック"/>
        <family val="3"/>
        <charset val="128"/>
      </rPr>
      <t>です。</t>
    </r>
    <rPh sb="26" eb="28">
      <t>シャシュ</t>
    </rPh>
    <rPh sb="28" eb="29">
      <t>メイ</t>
    </rPh>
    <rPh sb="30" eb="32">
      <t>フヨウ</t>
    </rPh>
    <phoneticPr fontId="21"/>
  </si>
  <si>
    <r>
      <t>住民票と同様の記載をお願いします。（</t>
    </r>
    <r>
      <rPr>
        <sz val="11"/>
        <color rgb="FFFF0000"/>
        <rFont val="游ゴシック"/>
        <family val="3"/>
        <charset val="128"/>
      </rPr>
      <t>住民票に記載が無ければ</t>
    </r>
    <r>
      <rPr>
        <sz val="11"/>
        <color indexed="8"/>
        <rFont val="游ゴシック"/>
        <family val="3"/>
        <charset val="128"/>
      </rPr>
      <t>アパート名や部屋番号は不要です。）</t>
    </r>
    <rPh sb="0" eb="3">
      <t>ジュウミンヒョウ</t>
    </rPh>
    <rPh sb="4" eb="6">
      <t>ドウヨウ</t>
    </rPh>
    <rPh sb="7" eb="9">
      <t>キサイ</t>
    </rPh>
    <rPh sb="11" eb="12">
      <t>ネガ</t>
    </rPh>
    <rPh sb="18" eb="21">
      <t>ジュウミンヒョウ</t>
    </rPh>
    <rPh sb="22" eb="24">
      <t>キサイ</t>
    </rPh>
    <rPh sb="25" eb="26">
      <t>ナ</t>
    </rPh>
    <rPh sb="33" eb="34">
      <t>メイ</t>
    </rPh>
    <rPh sb="35" eb="37">
      <t>ヘヤ</t>
    </rPh>
    <rPh sb="37" eb="39">
      <t>バンゴウ</t>
    </rPh>
    <rPh sb="40" eb="42">
      <t>フヨウ</t>
    </rPh>
    <phoneticPr fontId="21"/>
  </si>
  <si>
    <r>
      <rPr>
        <sz val="11"/>
        <color rgb="FFFF0000"/>
        <rFont val="游ゴシック"/>
        <family val="3"/>
        <charset val="128"/>
      </rPr>
      <t>入力時</t>
    </r>
    <r>
      <rPr>
        <sz val="11"/>
        <color indexed="8"/>
        <rFont val="游ゴシック"/>
        <family val="3"/>
        <charset val="128"/>
      </rPr>
      <t>ハイフンは不要です。</t>
    </r>
    <rPh sb="0" eb="3">
      <t>ニュウリョクジ</t>
    </rPh>
    <rPh sb="8" eb="10">
      <t>フヨウ</t>
    </rPh>
    <phoneticPr fontId="21"/>
  </si>
  <si>
    <r>
      <rPr>
        <sz val="11"/>
        <color rgb="FFFF0000"/>
        <rFont val="游ゴシック"/>
        <family val="3"/>
        <charset val="128"/>
      </rPr>
      <t>入力時</t>
    </r>
    <r>
      <rPr>
        <sz val="11"/>
        <color indexed="8"/>
        <rFont val="游ゴシック"/>
        <family val="3"/>
        <charset val="128"/>
      </rPr>
      <t>はひらがな　カタカナどちらでも構いません。（</t>
    </r>
    <r>
      <rPr>
        <sz val="11"/>
        <color rgb="FFFF0000"/>
        <rFont val="游ゴシック"/>
        <family val="3"/>
        <charset val="128"/>
      </rPr>
      <t>カタカナで出力されます</t>
    </r>
    <r>
      <rPr>
        <sz val="11"/>
        <color indexed="8"/>
        <rFont val="游ゴシック"/>
        <family val="3"/>
        <charset val="128"/>
      </rPr>
      <t>）</t>
    </r>
    <rPh sb="0" eb="2">
      <t>ニュウリョク</t>
    </rPh>
    <rPh sb="2" eb="3">
      <t>ジ</t>
    </rPh>
    <rPh sb="18" eb="19">
      <t>カマ</t>
    </rPh>
    <rPh sb="30" eb="32">
      <t>シュツリョク</t>
    </rPh>
    <phoneticPr fontId="21"/>
  </si>
  <si>
    <r>
      <t>該当する１～３の</t>
    </r>
    <r>
      <rPr>
        <sz val="11"/>
        <color rgb="FFFF0000"/>
        <rFont val="游ゴシック"/>
        <family val="3"/>
        <charset val="128"/>
      </rPr>
      <t>数字</t>
    </r>
    <r>
      <rPr>
        <sz val="11"/>
        <color indexed="8"/>
        <rFont val="游ゴシック"/>
        <family val="3"/>
        <charset val="128"/>
      </rPr>
      <t>を入力してください。</t>
    </r>
    <rPh sb="0" eb="2">
      <t>ガイトウ</t>
    </rPh>
    <rPh sb="8" eb="10">
      <t>スウジ</t>
    </rPh>
    <rPh sb="11" eb="13">
      <t>ニュウリョク</t>
    </rPh>
    <phoneticPr fontId="20"/>
  </si>
  <si>
    <r>
      <t>　　　　</t>
    </r>
    <r>
      <rPr>
        <b/>
        <u val="double"/>
        <sz val="12"/>
        <color indexed="8"/>
        <rFont val="游明朝"/>
        <family val="1"/>
        <charset val="128"/>
      </rPr>
      <t>「ゼロ値」のチェックを外して</t>
    </r>
    <r>
      <rPr>
        <b/>
        <sz val="12"/>
        <color indexed="8"/>
        <rFont val="游明朝"/>
        <family val="1"/>
        <charset val="128"/>
      </rPr>
      <t>印刷してください。</t>
    </r>
    <phoneticPr fontId="20"/>
  </si>
  <si>
    <t>　・　お使いのプリンタによって印刷範囲が変わる事がありますので調整をお願いします。</t>
    <rPh sb="4" eb="5">
      <t>ツカ</t>
    </rPh>
    <rPh sb="15" eb="17">
      <t>インサツ</t>
    </rPh>
    <rPh sb="17" eb="19">
      <t>ハンイ</t>
    </rPh>
    <rPh sb="20" eb="21">
      <t>カ</t>
    </rPh>
    <rPh sb="23" eb="24">
      <t>コト</t>
    </rPh>
    <rPh sb="31" eb="33">
      <t>チョウセイ</t>
    </rPh>
    <rPh sb="35" eb="36">
      <t>ネガ</t>
    </rPh>
    <phoneticPr fontId="20"/>
  </si>
  <si>
    <t>　１　新規</t>
    <rPh sb="3" eb="5">
      <t>シンキ</t>
    </rPh>
    <phoneticPr fontId="20"/>
  </si>
  <si>
    <t>　２　代替（買替え）</t>
    <rPh sb="6" eb="7">
      <t>カ</t>
    </rPh>
    <rPh sb="7" eb="8">
      <t>カ</t>
    </rPh>
    <phoneticPr fontId="20"/>
  </si>
  <si>
    <t>　３　増車</t>
    <phoneticPr fontId="20"/>
  </si>
  <si>
    <t>　・　パソコンで入力する際は、「入力」シートに入力してください。申請用紙①～④に自動的に入力されます。</t>
    <rPh sb="16" eb="18">
      <t>ニュウリョク</t>
    </rPh>
    <rPh sb="32" eb="34">
      <t>シンセイ</t>
    </rPh>
    <rPh sb="34" eb="36">
      <t>ヨウシ</t>
    </rPh>
    <phoneticPr fontId="17"/>
  </si>
  <si>
    <t>　１　自己単独所有</t>
    <rPh sb="3" eb="9">
      <t>ジコタンドクショユウ</t>
    </rPh>
    <phoneticPr fontId="20"/>
  </si>
  <si>
    <t>　２　他人の土地</t>
    <rPh sb="3" eb="5">
      <t>タニン</t>
    </rPh>
    <rPh sb="6" eb="8">
      <t>トチ</t>
    </rPh>
    <phoneticPr fontId="20"/>
  </si>
  <si>
    <t>　３　共有地</t>
    <rPh sb="3" eb="6">
      <t>キョウユウチ</t>
    </rPh>
    <phoneticPr fontId="20"/>
  </si>
  <si>
    <r>
      <t>ナンバー欄　</t>
    </r>
    <r>
      <rPr>
        <sz val="11"/>
        <color rgb="FFFF0000"/>
        <rFont val="游ゴシック"/>
        <family val="3"/>
        <charset val="128"/>
      </rPr>
      <t>新規購入の場合</t>
    </r>
    <r>
      <rPr>
        <sz val="11"/>
        <color indexed="8"/>
        <rFont val="游ゴシック"/>
        <family val="3"/>
        <charset val="128"/>
      </rPr>
      <t>は</t>
    </r>
    <r>
      <rPr>
        <sz val="11"/>
        <color rgb="FFFF0000"/>
        <rFont val="游ゴシック"/>
        <family val="3"/>
        <charset val="128"/>
      </rPr>
      <t>入力不要</t>
    </r>
    <r>
      <rPr>
        <sz val="11"/>
        <color indexed="8"/>
        <rFont val="游ゴシック"/>
        <family val="3"/>
        <charset val="128"/>
      </rPr>
      <t>です。</t>
    </r>
    <rPh sb="4" eb="5">
      <t>ラン</t>
    </rPh>
    <rPh sb="6" eb="8">
      <t>シンキ</t>
    </rPh>
    <rPh sb="8" eb="10">
      <t>コウニュウ</t>
    </rPh>
    <rPh sb="11" eb="13">
      <t>バアイ</t>
    </rPh>
    <rPh sb="14" eb="16">
      <t>ニュウリョク</t>
    </rPh>
    <rPh sb="16" eb="18">
      <t>フヨウ</t>
    </rPh>
    <phoneticPr fontId="21"/>
  </si>
  <si>
    <r>
      <t>　　　「書式」→「ページ」→「シート」→「印刷」の項目にある　</t>
    </r>
    <r>
      <rPr>
        <b/>
        <u val="double"/>
        <sz val="12"/>
        <color indexed="8"/>
        <rFont val="游明朝"/>
        <family val="1"/>
        <charset val="128"/>
      </rPr>
      <t>「ゼロ値」のチェックを外して</t>
    </r>
    <r>
      <rPr>
        <b/>
        <sz val="12"/>
        <color indexed="8"/>
        <rFont val="游明朝"/>
        <family val="1"/>
        <charset val="128"/>
      </rPr>
      <t>印刷してください。</t>
    </r>
    <phoneticPr fontId="17"/>
  </si>
  <si>
    <r>
      <rPr>
        <sz val="12"/>
        <color rgb="FFFF0000"/>
        <rFont val="游明朝"/>
        <family val="1"/>
        <charset val="128"/>
      </rPr>
      <t>事業用自動車</t>
    </r>
    <r>
      <rPr>
        <sz val="12"/>
        <color indexed="8"/>
        <rFont val="游明朝"/>
        <family val="1"/>
        <charset val="128"/>
      </rPr>
      <t>は、道路運送法等で保管場所を確保する義務があることから、警察への</t>
    </r>
    <r>
      <rPr>
        <sz val="12"/>
        <color rgb="FFFF0000"/>
        <rFont val="游明朝"/>
        <family val="1"/>
        <charset val="128"/>
      </rPr>
      <t>保管場所証明申請は不要</t>
    </r>
    <r>
      <rPr>
        <sz val="12"/>
        <color indexed="8"/>
        <rFont val="游明朝"/>
        <family val="1"/>
        <charset val="128"/>
      </rPr>
      <t>です。
　※　普通自動車の事業用自動車の平仮名（秋田県の場合）　
　　　「あ・い・う・え・か・き・く・け・こ・を」
　※　軽自動車の事業用自動車の平仮名（秋田県の場合）
　　　「り・れ」</t>
    </r>
    <rPh sb="38" eb="40">
      <t>ホカン</t>
    </rPh>
    <rPh sb="40" eb="42">
      <t>バショ</t>
    </rPh>
    <rPh sb="44" eb="46">
      <t>シンセイ</t>
    </rPh>
    <rPh sb="73" eb="76">
      <t>アキタケン</t>
    </rPh>
    <rPh sb="77" eb="79">
      <t>バアイ</t>
    </rPh>
    <rPh sb="126" eb="129">
      <t>アキタケン</t>
    </rPh>
    <rPh sb="130" eb="132">
      <t>バアイ</t>
    </rPh>
    <phoneticPr fontId="20"/>
  </si>
  <si>
    <t>新規</t>
    <rPh sb="0" eb="2">
      <t>シンキ</t>
    </rPh>
    <phoneticPr fontId="20"/>
  </si>
  <si>
    <t>代替（買替え）</t>
    <rPh sb="0" eb="2">
      <t>ダイタイ</t>
    </rPh>
    <rPh sb="3" eb="4">
      <t>バイ</t>
    </rPh>
    <rPh sb="4" eb="5">
      <t>ガ</t>
    </rPh>
    <phoneticPr fontId="20"/>
  </si>
  <si>
    <t>増車</t>
    <rPh sb="0" eb="2">
      <t>ゾウシャ</t>
    </rPh>
    <phoneticPr fontId="20"/>
  </si>
  <si>
    <t>新規</t>
    <phoneticPr fontId="20"/>
  </si>
  <si>
    <t>代替（買替え）</t>
    <phoneticPr fontId="20"/>
  </si>
  <si>
    <t>増車</t>
    <phoneticPr fontId="20"/>
  </si>
  <si>
    <t>旧車両の車台番号</t>
    <rPh sb="0" eb="1">
      <t>キュウ</t>
    </rPh>
    <rPh sb="1" eb="3">
      <t>シャリョウ</t>
    </rPh>
    <rPh sb="4" eb="6">
      <t>シャダイ</t>
    </rPh>
    <rPh sb="6" eb="8">
      <t>バンゴウ</t>
    </rPh>
    <phoneticPr fontId="21"/>
  </si>
  <si>
    <t>旧車台番号</t>
    <rPh sb="0" eb="1">
      <t>キュウ</t>
    </rPh>
    <rPh sb="1" eb="5">
      <t>シャダイバンゴウ</t>
    </rPh>
    <phoneticPr fontId="21"/>
  </si>
  <si>
    <r>
      <rPr>
        <sz val="11"/>
        <color rgb="FFFF0000"/>
        <rFont val="游ゴシック"/>
        <family val="3"/>
        <charset val="128"/>
      </rPr>
      <t>事業用自動車</t>
    </r>
    <r>
      <rPr>
        <sz val="11"/>
        <color indexed="8"/>
        <rFont val="游ゴシック"/>
        <family val="3"/>
        <charset val="128"/>
      </rPr>
      <t xml:space="preserve">は、道路運送法等で保管場所を確保する義務があることから、
</t>
    </r>
    <r>
      <rPr>
        <sz val="11"/>
        <color rgb="FFFF0000"/>
        <rFont val="游ゴシック"/>
        <family val="3"/>
        <charset val="128"/>
      </rPr>
      <t>警察への保管場所証明申請は不要</t>
    </r>
    <r>
      <rPr>
        <sz val="11"/>
        <color indexed="8"/>
        <rFont val="游ゴシック"/>
        <family val="3"/>
        <charset val="128"/>
      </rPr>
      <t>です。（秋田県の場合は下記のとおり）
　※　普通自動車の事業用自動車の平仮名　「あ・い・う・え・か・き・く・け・こ・を」
　※　軽自動車の事業用自動車の平仮名「り・れ」
事業用自動車であった自動車が事業用自動車でなくなる場合は15日以内に届出ください。</t>
    </r>
    <rPh sb="39" eb="41">
      <t>ホカン</t>
    </rPh>
    <rPh sb="41" eb="43">
      <t>バショ</t>
    </rPh>
    <rPh sb="45" eb="47">
      <t>シンセイ</t>
    </rPh>
    <rPh sb="61" eb="63">
      <t>カキ</t>
    </rPh>
    <rPh sb="135" eb="138">
      <t>ジギョウヨウ</t>
    </rPh>
    <rPh sb="138" eb="141">
      <t>ジドウシャ</t>
    </rPh>
    <rPh sb="145" eb="148">
      <t>ジドウシャ</t>
    </rPh>
    <rPh sb="149" eb="155">
      <t>ジギョウヨウジドウシャ</t>
    </rPh>
    <rPh sb="160" eb="162">
      <t>バアイ</t>
    </rPh>
    <rPh sb="165" eb="166">
      <t>ヒ</t>
    </rPh>
    <rPh sb="166" eb="168">
      <t>イナイ</t>
    </rPh>
    <rPh sb="169" eb="171">
      <t>トドケデ</t>
    </rPh>
    <phoneticPr fontId="20"/>
  </si>
  <si>
    <r>
      <t>代替(買替え)の場合、旧車両の車台番号を入力してください。　半角　全角　どちらでも入力可能です。(</t>
    </r>
    <r>
      <rPr>
        <sz val="11"/>
        <color rgb="FFFF0000"/>
        <rFont val="游ゴシック"/>
        <family val="3"/>
        <charset val="128"/>
      </rPr>
      <t>大文字で出力されます</t>
    </r>
    <r>
      <rPr>
        <sz val="11"/>
        <color indexed="8"/>
        <rFont val="游ゴシック"/>
        <family val="3"/>
        <charset val="128"/>
      </rPr>
      <t>。用紙を印字して</t>
    </r>
    <r>
      <rPr>
        <sz val="11"/>
        <color rgb="FFFF0000"/>
        <rFont val="游ゴシック"/>
        <family val="3"/>
        <charset val="128"/>
      </rPr>
      <t>手書きする場合</t>
    </r>
    <r>
      <rPr>
        <sz val="11"/>
        <color indexed="8"/>
        <rFont val="游ゴシック"/>
        <family val="3"/>
        <charset val="128"/>
      </rPr>
      <t>は</t>
    </r>
    <r>
      <rPr>
        <sz val="11"/>
        <color rgb="FFFF0000"/>
        <rFont val="游ゴシック"/>
        <family val="3"/>
        <charset val="128"/>
      </rPr>
      <t>大文字で記載</t>
    </r>
    <r>
      <rPr>
        <sz val="11"/>
        <color indexed="8"/>
        <rFont val="游ゴシック"/>
        <family val="3"/>
        <charset val="128"/>
      </rPr>
      <t>してください。)</t>
    </r>
    <rPh sb="0" eb="2">
      <t>ダイタイ</t>
    </rPh>
    <rPh sb="3" eb="4">
      <t>カ</t>
    </rPh>
    <rPh sb="4" eb="5">
      <t>カ</t>
    </rPh>
    <rPh sb="11" eb="14">
      <t>キュウシャリョウ</t>
    </rPh>
    <rPh sb="15" eb="17">
      <t>シャダイ</t>
    </rPh>
    <rPh sb="17" eb="19">
      <t>バンゴウ</t>
    </rPh>
    <rPh sb="30" eb="32">
      <t>ハンカク</t>
    </rPh>
    <rPh sb="33" eb="35">
      <t>ゼンカク</t>
    </rPh>
    <rPh sb="41" eb="43">
      <t>ニュウリョク</t>
    </rPh>
    <rPh sb="43" eb="45">
      <t>カノウ</t>
    </rPh>
    <rPh sb="49" eb="52">
      <t>オオモジ</t>
    </rPh>
    <rPh sb="53" eb="55">
      <t>シュツリョク</t>
    </rPh>
    <rPh sb="60" eb="62">
      <t>ヨウシ</t>
    </rPh>
    <rPh sb="63" eb="65">
      <t>インジ</t>
    </rPh>
    <rPh sb="67" eb="69">
      <t>テガ</t>
    </rPh>
    <rPh sb="72" eb="74">
      <t>バアイ</t>
    </rPh>
    <rPh sb="75" eb="78">
      <t>オオモジ</t>
    </rPh>
    <rPh sb="79" eb="81">
      <t>キサイ</t>
    </rPh>
    <phoneticPr fontId="21"/>
  </si>
  <si>
    <t>　2　現在の保管場所で保管場所証明をすでに受けている車両があり、その車両と入れ替える場合</t>
    <rPh sb="3" eb="5">
      <t>ゲンザイ</t>
    </rPh>
    <rPh sb="11" eb="13">
      <t>ホカン</t>
    </rPh>
    <rPh sb="13" eb="15">
      <t>バショ</t>
    </rPh>
    <rPh sb="15" eb="17">
      <t>ショウメイ</t>
    </rPh>
    <rPh sb="21" eb="22">
      <t>ウ</t>
    </rPh>
    <rPh sb="26" eb="28">
      <t>シャリョウ</t>
    </rPh>
    <rPh sb="34" eb="36">
      <t>シャリョウ</t>
    </rPh>
    <rPh sb="37" eb="38">
      <t>イ</t>
    </rPh>
    <rPh sb="39" eb="40">
      <t>カ</t>
    </rPh>
    <rPh sb="42" eb="44">
      <t>バアイ</t>
    </rPh>
    <phoneticPr fontId="20"/>
  </si>
  <si>
    <t>　3　複数台分のスペースがある保管場所に車両を追加する場合</t>
    <rPh sb="3" eb="6">
      <t>フクスウダイ</t>
    </rPh>
    <rPh sb="6" eb="7">
      <t>ブン</t>
    </rPh>
    <rPh sb="15" eb="17">
      <t>ホカン</t>
    </rPh>
    <rPh sb="17" eb="19">
      <t>バショ</t>
    </rPh>
    <rPh sb="20" eb="22">
      <t>シャリョウ</t>
    </rPh>
    <rPh sb="23" eb="25">
      <t>ツイカ</t>
    </rPh>
    <rPh sb="27" eb="29">
      <t>バアイ</t>
    </rPh>
    <phoneticPr fontId="20"/>
  </si>
  <si>
    <t>泉、大住、大町、御野場、卸町、川尻、川元、旭南、旭北、高陽、山王、千秋、</t>
    <rPh sb="0" eb="1">
      <t>イズミ</t>
    </rPh>
    <rPh sb="2" eb="4">
      <t>オオスミ</t>
    </rPh>
    <rPh sb="5" eb="7">
      <t>オオマチ</t>
    </rPh>
    <rPh sb="8" eb="11">
      <t>オノバ</t>
    </rPh>
    <rPh sb="15" eb="17">
      <t>カワシリ</t>
    </rPh>
    <rPh sb="18" eb="20">
      <t>カワモト</t>
    </rPh>
    <rPh sb="21" eb="23">
      <t>キョクナン</t>
    </rPh>
    <rPh sb="24" eb="26">
      <t>キョクホク</t>
    </rPh>
    <rPh sb="27" eb="29">
      <t>コウヨウ</t>
    </rPh>
    <rPh sb="30" eb="32">
      <t>サンノウ</t>
    </rPh>
    <rPh sb="33" eb="35">
      <t>センシュウ</t>
    </rPh>
    <phoneticPr fontId="20"/>
  </si>
  <si>
    <t>中通、茨島、保戸野、八橋、新屋、下浜、豊岩、浜田、南通、向浜</t>
    <rPh sb="10" eb="12">
      <t>ヤバセ</t>
    </rPh>
    <rPh sb="13" eb="15">
      <t>アラヤ</t>
    </rPh>
    <rPh sb="16" eb="18">
      <t>シモハマ</t>
    </rPh>
    <rPh sb="19" eb="21">
      <t>トヨイワ</t>
    </rPh>
    <rPh sb="22" eb="24">
      <t>ハマダ</t>
    </rPh>
    <rPh sb="25" eb="27">
      <t>ミナミドオリ</t>
    </rPh>
    <rPh sb="28" eb="30">
      <t>ムカイハマ</t>
    </rPh>
    <phoneticPr fontId="20"/>
  </si>
  <si>
    <t>楢山のうち</t>
    <rPh sb="0" eb="1">
      <t>ナラ</t>
    </rPh>
    <rPh sb="1" eb="2">
      <t>ヤマ</t>
    </rPh>
    <phoneticPr fontId="20"/>
  </si>
  <si>
    <t>仁井田のうち</t>
    <rPh sb="0" eb="3">
      <t>ニイダ</t>
    </rPh>
    <phoneticPr fontId="20"/>
  </si>
  <si>
    <t>秋田中央警察署</t>
    <rPh sb="0" eb="2">
      <t>アキタ</t>
    </rPh>
    <rPh sb="2" eb="4">
      <t>チュウオウ</t>
    </rPh>
    <rPh sb="4" eb="7">
      <t>ケイサツショ</t>
    </rPh>
    <phoneticPr fontId="20"/>
  </si>
  <si>
    <t>秋田市</t>
    <rPh sb="0" eb="2">
      <t>アキタ</t>
    </rPh>
    <rPh sb="2" eb="3">
      <t>シ</t>
    </rPh>
    <phoneticPr fontId="20"/>
  </si>
  <si>
    <t>城南新町、登町、古川新町、本町、南新上丁、南新下丁、南中町</t>
    <rPh sb="0" eb="2">
      <t>ジョウナン</t>
    </rPh>
    <rPh sb="2" eb="4">
      <t>シンマチ</t>
    </rPh>
    <rPh sb="5" eb="7">
      <t>ノボリマチ</t>
    </rPh>
    <phoneticPr fontId="20"/>
  </si>
  <si>
    <t>大野、粕谷道、潟中島、切上、小中島、猿田川端、下新田、新中島、</t>
    <rPh sb="0" eb="2">
      <t>オオノ</t>
    </rPh>
    <rPh sb="3" eb="5">
      <t>カスヤ</t>
    </rPh>
    <rPh sb="5" eb="6">
      <t>ミチ</t>
    </rPh>
    <rPh sb="7" eb="8">
      <t>カタ</t>
    </rPh>
    <rPh sb="8" eb="10">
      <t>ナカジマ</t>
    </rPh>
    <rPh sb="11" eb="13">
      <t>キリア</t>
    </rPh>
    <rPh sb="14" eb="17">
      <t>コナカジマ</t>
    </rPh>
    <rPh sb="18" eb="20">
      <t>サルタ</t>
    </rPh>
    <rPh sb="20" eb="22">
      <t>カワバタ</t>
    </rPh>
    <phoneticPr fontId="20"/>
  </si>
  <si>
    <t>中新田、中谷地、仲谷地、西潟敷、福島、目長田、古川向、柳林、</t>
    <rPh sb="0" eb="3">
      <t>ナカシンデン</t>
    </rPh>
    <rPh sb="4" eb="7">
      <t>ナカヤチ</t>
    </rPh>
    <rPh sb="8" eb="11">
      <t>ナカヤチ</t>
    </rPh>
    <phoneticPr fontId="20"/>
  </si>
  <si>
    <t>洧渮溜(ユカル)､横山、潟中町、栄町、新田、蕗見町、二ツ屋、本町、</t>
    <rPh sb="9" eb="11">
      <t>ヨコヤマ</t>
    </rPh>
    <phoneticPr fontId="20"/>
  </si>
  <si>
    <t>緑町、塚廻（１番から１３４番１以外）、川久保（一部）</t>
    <rPh sb="19" eb="22">
      <t>カワクボ</t>
    </rPh>
    <rPh sb="23" eb="25">
      <t>イチブ</t>
    </rPh>
    <phoneticPr fontId="20"/>
  </si>
  <si>
    <t>秋田東警察署</t>
    <rPh sb="0" eb="3">
      <t>アキタヒガシ</t>
    </rPh>
    <rPh sb="3" eb="6">
      <t>ケイサツショ</t>
    </rPh>
    <phoneticPr fontId="20"/>
  </si>
  <si>
    <t>添川、濁川、新藤田、旭川、手形、蛇野、仁別、山内、広面、東通、横森、桜、大平台、</t>
    <rPh sb="0" eb="2">
      <t>ソエガワ</t>
    </rPh>
    <rPh sb="3" eb="5">
      <t>ニゴリカワ</t>
    </rPh>
    <rPh sb="6" eb="7">
      <t>シン</t>
    </rPh>
    <rPh sb="7" eb="8">
      <t>トウ</t>
    </rPh>
    <rPh sb="8" eb="9">
      <t>ダ</t>
    </rPh>
    <rPh sb="10" eb="12">
      <t>アサヒカワ</t>
    </rPh>
    <rPh sb="13" eb="15">
      <t>テガタ</t>
    </rPh>
    <rPh sb="16" eb="18">
      <t>ヘビノ</t>
    </rPh>
    <rPh sb="19" eb="21">
      <t>ニベツ</t>
    </rPh>
    <rPh sb="22" eb="24">
      <t>サンナイ</t>
    </rPh>
    <rPh sb="25" eb="27">
      <t>ヒロオモテ</t>
    </rPh>
    <rPh sb="28" eb="30">
      <t>ヒガシドオリ</t>
    </rPh>
    <rPh sb="31" eb="33">
      <t>ヨコモリ</t>
    </rPh>
    <rPh sb="34" eb="35">
      <t>サクラ</t>
    </rPh>
    <rPh sb="36" eb="39">
      <t>オオヒラダイ</t>
    </rPh>
    <phoneticPr fontId="20"/>
  </si>
  <si>
    <t>桜ガ丘、桜台、山手台、上北手、下北手、太平、柳田、四ツ小屋、御所野、河辺、雄和</t>
    <rPh sb="0" eb="1">
      <t>サクラ</t>
    </rPh>
    <rPh sb="2" eb="3">
      <t>オカ</t>
    </rPh>
    <rPh sb="4" eb="6">
      <t>サクラダイ</t>
    </rPh>
    <rPh sb="7" eb="10">
      <t>ヤマテダイ</t>
    </rPh>
    <rPh sb="11" eb="14">
      <t>カミキタテ</t>
    </rPh>
    <rPh sb="15" eb="18">
      <t>シモキタテ</t>
    </rPh>
    <rPh sb="19" eb="21">
      <t>タイヘイ</t>
    </rPh>
    <rPh sb="22" eb="24">
      <t>ヤナギタ</t>
    </rPh>
    <rPh sb="25" eb="26">
      <t>ヨ</t>
    </rPh>
    <rPh sb="27" eb="29">
      <t>ゴヤ</t>
    </rPh>
    <rPh sb="30" eb="33">
      <t>ゴショノ</t>
    </rPh>
    <rPh sb="34" eb="36">
      <t>カワベ</t>
    </rPh>
    <rPh sb="37" eb="39">
      <t>ユウワ</t>
    </rPh>
    <phoneticPr fontId="20"/>
  </si>
  <si>
    <t>石塚町、太田町、字石塚谷地、字太田沢</t>
    <rPh sb="0" eb="3">
      <t>イシヅカチョウ</t>
    </rPh>
    <rPh sb="4" eb="7">
      <t>オオタマチ</t>
    </rPh>
    <rPh sb="8" eb="9">
      <t>ジ</t>
    </rPh>
    <rPh sb="9" eb="13">
      <t>イシヅカヤチ</t>
    </rPh>
    <rPh sb="14" eb="15">
      <t>ジ</t>
    </rPh>
    <rPh sb="15" eb="17">
      <t>オオタ</t>
    </rPh>
    <rPh sb="17" eb="18">
      <t>サワ</t>
    </rPh>
    <phoneticPr fontId="20"/>
  </si>
  <si>
    <t>沖谷地、刈切、桑谷地、五十五枚、塚廻（１番から１３４番１）、川久保（一部）</t>
    <rPh sb="0" eb="1">
      <t>オキ</t>
    </rPh>
    <rPh sb="1" eb="3">
      <t>ヤチ</t>
    </rPh>
    <rPh sb="4" eb="5">
      <t>カ</t>
    </rPh>
    <rPh sb="5" eb="6">
      <t>キ</t>
    </rPh>
    <rPh sb="7" eb="8">
      <t>クワ</t>
    </rPh>
    <rPh sb="8" eb="10">
      <t>ヤチ</t>
    </rPh>
    <rPh sb="11" eb="14">
      <t>ゴジュウゴ</t>
    </rPh>
    <rPh sb="14" eb="15">
      <t>マイ</t>
    </rPh>
    <phoneticPr fontId="20"/>
  </si>
  <si>
    <t>秋田臨港警察署</t>
    <rPh sb="0" eb="7">
      <t>アキタリンコウケイサツショ</t>
    </rPh>
    <phoneticPr fontId="20"/>
  </si>
  <si>
    <t>秋田市</t>
    <rPh sb="0" eb="3">
      <t>アキタシ</t>
    </rPh>
    <phoneticPr fontId="20"/>
  </si>
  <si>
    <t>飯島、金足、港北、上新城、下新城、将軍野、外旭川、土崎、寺内</t>
    <rPh sb="0" eb="2">
      <t>イイジマ</t>
    </rPh>
    <rPh sb="3" eb="5">
      <t>カナアシ</t>
    </rPh>
    <rPh sb="9" eb="12">
      <t>カミシンジョウ</t>
    </rPh>
    <rPh sb="13" eb="16">
      <t>シモシンジョウ</t>
    </rPh>
    <rPh sb="17" eb="20">
      <t>ショウグンノ</t>
    </rPh>
    <rPh sb="21" eb="24">
      <t>ソトアサヒカワ</t>
    </rPh>
    <rPh sb="25" eb="27">
      <t>ツチザキ</t>
    </rPh>
    <rPh sb="28" eb="30">
      <t>テラウチ</t>
    </rPh>
    <phoneticPr fontId="20"/>
  </si>
  <si>
    <t>字寺小路、愛宕下、大元町、川口境、共和町、金照町、佐竹町、城南町、</t>
    <rPh sb="0" eb="1">
      <t>ジ</t>
    </rPh>
    <rPh sb="1" eb="4">
      <t>テラコウジ</t>
    </rPh>
    <rPh sb="5" eb="7">
      <t>アタゴ</t>
    </rPh>
    <rPh sb="7" eb="8">
      <t>シタ</t>
    </rPh>
    <rPh sb="9" eb="12">
      <t>オオモトマチ</t>
    </rPh>
    <rPh sb="13" eb="16">
      <t>カワグチサカイ</t>
    </rPh>
    <rPh sb="17" eb="20">
      <t>キョウワマチ</t>
    </rPh>
    <phoneticPr fontId="20"/>
  </si>
  <si>
    <t>秋田市内を管轄する警察署</t>
    <rPh sb="0" eb="4">
      <t>アキタシナイ</t>
    </rPh>
    <rPh sb="5" eb="7">
      <t>カンカツ</t>
    </rPh>
    <rPh sb="9" eb="12">
      <t>ケイサツショ</t>
    </rPh>
    <phoneticPr fontId="20"/>
  </si>
  <si>
    <t>018－845－0141</t>
    <phoneticPr fontId="20"/>
  </si>
  <si>
    <t>018－835－1111</t>
    <phoneticPr fontId="20"/>
  </si>
  <si>
    <t>018－825－5110</t>
    <phoneticPr fontId="20"/>
  </si>
  <si>
    <t>ｃｃｂ－１５８０５N</t>
    <phoneticPr fontId="21"/>
  </si>
  <si>
    <t>　・　お使いの環境によって文字が正しく表示されないことがあります。フォントを変更するなどし、調整をお願いします。</t>
    <rPh sb="4" eb="5">
      <t>ツカ</t>
    </rPh>
    <rPh sb="7" eb="9">
      <t>カンキョウ</t>
    </rPh>
    <rPh sb="13" eb="15">
      <t>モジ</t>
    </rPh>
    <rPh sb="16" eb="17">
      <t>タダ</t>
    </rPh>
    <rPh sb="19" eb="21">
      <t>ヒョウジ</t>
    </rPh>
    <rPh sb="38" eb="40">
      <t>ヘンコウ</t>
    </rPh>
    <rPh sb="46" eb="48">
      <t>チョウセイ</t>
    </rPh>
    <rPh sb="50" eb="51">
      <t>ネガ</t>
    </rPh>
    <phoneticPr fontId="20"/>
  </si>
  <si>
    <t>　・　シート①～④を印刷し、自動車の保管場所を管轄する警察署交通窓口へ提出してください。　</t>
    <rPh sb="14" eb="17">
      <t>ジドウシャ</t>
    </rPh>
    <rPh sb="18" eb="20">
      <t>ホカン</t>
    </rPh>
    <rPh sb="20" eb="22">
      <t>バショ</t>
    </rPh>
    <rPh sb="23" eb="25">
      <t>カンカツ</t>
    </rPh>
    <phoneticPr fontId="17"/>
  </si>
  <si>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7"/>
  </si>
  <si>
    <t>　　私は上記の自動車の保有者であるので、保管場所標章の交付を申請します。</t>
    <rPh sb="2" eb="3">
      <t>ワタシ</t>
    </rPh>
    <rPh sb="4" eb="6">
      <t>ジョウキ</t>
    </rPh>
    <rPh sb="7" eb="10">
      <t>ジドウシャ</t>
    </rPh>
    <rPh sb="11" eb="14">
      <t>ホユウシャ</t>
    </rPh>
    <rPh sb="20" eb="22">
      <t>ホカン</t>
    </rPh>
    <rPh sb="22" eb="24">
      <t>バショ</t>
    </rPh>
    <rPh sb="24" eb="26">
      <t>ヒョウショウ</t>
    </rPh>
    <rPh sb="27" eb="29">
      <t>コウフ</t>
    </rPh>
    <rPh sb="30" eb="32">
      <t>シンセイ</t>
    </rPh>
    <phoneticPr fontId="17"/>
  </si>
  <si>
    <r>
      <t>申請する警察署名を入れてください。例　秋田中央　（</t>
    </r>
    <r>
      <rPr>
        <sz val="11"/>
        <color rgb="FFFF0000"/>
        <rFont val="游ゴシック"/>
        <family val="3"/>
        <charset val="128"/>
      </rPr>
      <t>入力時</t>
    </r>
    <r>
      <rPr>
        <sz val="11"/>
        <color indexed="8"/>
        <rFont val="游ゴシック"/>
        <family val="3"/>
        <charset val="128"/>
      </rPr>
      <t>”警察署”の入力は不要です）
申請する警察署は</t>
    </r>
    <r>
      <rPr>
        <b/>
        <sz val="11"/>
        <color rgb="FFFF0000"/>
        <rFont val="游ゴシック"/>
        <family val="3"/>
        <charset val="128"/>
      </rPr>
      <t>保管場所の位置を管轄する</t>
    </r>
    <r>
      <rPr>
        <sz val="11"/>
        <color indexed="8"/>
        <rFont val="游ゴシック"/>
        <family val="3"/>
        <charset val="128"/>
      </rPr>
      <t>警察署です。</t>
    </r>
    <rPh sb="0" eb="2">
      <t>シンセイ</t>
    </rPh>
    <rPh sb="4" eb="6">
      <t>ケイサツ</t>
    </rPh>
    <rPh sb="6" eb="8">
      <t>ショメイ</t>
    </rPh>
    <rPh sb="9" eb="10">
      <t>イ</t>
    </rPh>
    <rPh sb="17" eb="18">
      <t>レイ</t>
    </rPh>
    <rPh sb="19" eb="21">
      <t>アキタ</t>
    </rPh>
    <rPh sb="21" eb="23">
      <t>チュウオウ</t>
    </rPh>
    <rPh sb="27" eb="28">
      <t>ジ</t>
    </rPh>
    <rPh sb="29" eb="32">
      <t>ケイサツショ</t>
    </rPh>
    <rPh sb="34" eb="36">
      <t>ニュウリョク</t>
    </rPh>
    <rPh sb="37" eb="39">
      <t>フヨウ</t>
    </rPh>
    <rPh sb="43" eb="45">
      <t>シンセイ</t>
    </rPh>
    <rPh sb="47" eb="50">
      <t>ケイサツショ</t>
    </rPh>
    <rPh sb="51" eb="53">
      <t>ホカン</t>
    </rPh>
    <rPh sb="53" eb="55">
      <t>バショ</t>
    </rPh>
    <rPh sb="56" eb="58">
      <t>イチ</t>
    </rPh>
    <rPh sb="59" eb="61">
      <t>カンカツ</t>
    </rPh>
    <rPh sb="63" eb="66">
      <t>ケイサツショ</t>
    </rPh>
    <phoneticPr fontId="21"/>
  </si>
  <si>
    <t>所在図は自宅及び駐車場の位置がわかるもの。</t>
    <phoneticPr fontId="20"/>
  </si>
  <si>
    <t>配置図は敷地の保管場所の位置と寸法がわかるもの。</t>
    <phoneticPr fontId="20"/>
  </si>
  <si>
    <t>申請手数料２，１５０円、標章交付手数料５００円です。</t>
    <phoneticPr fontId="20"/>
  </si>
  <si>
    <t>２　注意事項</t>
    <phoneticPr fontId="20"/>
  </si>
  <si>
    <t>(1)</t>
    <phoneticPr fontId="20"/>
  </si>
  <si>
    <t>(2)</t>
  </si>
  <si>
    <t>保管場所の所在図・配置図</t>
    <phoneticPr fontId="20"/>
  </si>
  <si>
    <t>(3)</t>
    <phoneticPr fontId="20"/>
  </si>
  <si>
    <t>手数料</t>
    <phoneticPr fontId="20"/>
  </si>
  <si>
    <t>(4)</t>
    <phoneticPr fontId="20"/>
  </si>
  <si>
    <t>自認書とは…土地又は建物が申請者本人のものである場合。ただし共有の場合は、自認書と承諾書が必要です。</t>
    <phoneticPr fontId="20"/>
  </si>
  <si>
    <t>保管場所使用権原疎明書面(自認書)もしくは保管場所使用承諾証明書(承諾書)</t>
    <phoneticPr fontId="20"/>
  </si>
  <si>
    <t>承諾書とは…土地又は建物が申請者本人の所有物ではない場合。借家、アパート等は大家または管理者、市営・町営住宅等は市長、町長等からの承諾書が必要になります。駐車場の契約書等、保管場所を借り受けていることがわかる書類の写しでも構いません。</t>
    <rPh sb="84" eb="85">
      <t>トウ</t>
    </rPh>
    <rPh sb="86" eb="88">
      <t>ホカン</t>
    </rPh>
    <rPh sb="91" eb="92">
      <t>カ</t>
    </rPh>
    <rPh sb="93" eb="94">
      <t>ウ</t>
    </rPh>
    <rPh sb="104" eb="106">
      <t>ショルイ</t>
    </rPh>
    <rPh sb="111" eb="112">
      <t>カマ</t>
    </rPh>
    <phoneticPr fontId="20"/>
  </si>
  <si>
    <t>軽自動車の届出は(自動車保管場所届出書）を使用してください。</t>
    <rPh sb="0" eb="4">
      <t>ケイジドウシャ</t>
    </rPh>
    <rPh sb="5" eb="6">
      <t>トド</t>
    </rPh>
    <rPh sb="6" eb="7">
      <t>デ</t>
    </rPh>
    <rPh sb="9" eb="12">
      <t>ジドウシャ</t>
    </rPh>
    <rPh sb="12" eb="14">
      <t>ホカン</t>
    </rPh>
    <rPh sb="14" eb="16">
      <t>バショ</t>
    </rPh>
    <rPh sb="16" eb="18">
      <t>トドケデ</t>
    </rPh>
    <rPh sb="18" eb="19">
      <t>ショ</t>
    </rPh>
    <rPh sb="21" eb="23">
      <t>シヨウ</t>
    </rPh>
    <phoneticPr fontId="20"/>
  </si>
  <si>
    <r>
      <t>本様式は</t>
    </r>
    <r>
      <rPr>
        <sz val="11"/>
        <color rgb="FFFF0000"/>
        <rFont val="游明朝"/>
        <family val="1"/>
        <charset val="128"/>
      </rPr>
      <t>普通自動車専用</t>
    </r>
    <r>
      <rPr>
        <sz val="11"/>
        <color indexed="8"/>
        <rFont val="游明朝"/>
        <family val="1"/>
        <charset val="128"/>
      </rPr>
      <t>です。</t>
    </r>
    <rPh sb="0" eb="1">
      <t>ホン</t>
    </rPh>
    <rPh sb="1" eb="3">
      <t>ヨウシキ</t>
    </rPh>
    <rPh sb="4" eb="11">
      <t>フツウジドウシャセンヨウ</t>
    </rPh>
    <phoneticPr fontId="20"/>
  </si>
  <si>
    <t>電話番号はつながりやすい番号をお願いします。</t>
    <phoneticPr fontId="20"/>
  </si>
  <si>
    <r>
      <t>完成検査修了証、自動車検査証、譲渡証明書、抹消登録証明書に記載の内容を記入してください。
新車の場合は自動車販売店に確認してください。
　半角　全角　どちらでも入力可能です。
(</t>
    </r>
    <r>
      <rPr>
        <sz val="11"/>
        <color rgb="FFFF0000"/>
        <rFont val="游ゴシック"/>
        <family val="3"/>
        <charset val="128"/>
      </rPr>
      <t>大文字で出力されます</t>
    </r>
    <r>
      <rPr>
        <sz val="11"/>
        <color indexed="8"/>
        <rFont val="游ゴシック"/>
        <family val="3"/>
        <charset val="128"/>
      </rPr>
      <t>。用紙を印字して</t>
    </r>
    <r>
      <rPr>
        <sz val="11"/>
        <color rgb="FFFF0000"/>
        <rFont val="游ゴシック"/>
        <family val="3"/>
        <charset val="128"/>
      </rPr>
      <t>手書きする場合</t>
    </r>
    <r>
      <rPr>
        <sz val="11"/>
        <color indexed="8"/>
        <rFont val="游ゴシック"/>
        <family val="3"/>
        <charset val="128"/>
      </rPr>
      <t>は</t>
    </r>
    <r>
      <rPr>
        <sz val="11"/>
        <color rgb="FFFF0000"/>
        <rFont val="游ゴシック"/>
        <family val="3"/>
        <charset val="128"/>
      </rPr>
      <t>大文字で記載</t>
    </r>
    <r>
      <rPr>
        <sz val="11"/>
        <color indexed="8"/>
        <rFont val="游ゴシック"/>
        <family val="3"/>
        <charset val="128"/>
      </rPr>
      <t>してください。)</t>
    </r>
    <rPh sb="0" eb="2">
      <t>カンセイ</t>
    </rPh>
    <rPh sb="2" eb="4">
      <t>ケンサ</t>
    </rPh>
    <rPh sb="4" eb="7">
      <t>シュウリョウショウ</t>
    </rPh>
    <rPh sb="8" eb="11">
      <t>ジドウシャ</t>
    </rPh>
    <rPh sb="11" eb="14">
      <t>ケンサショウ</t>
    </rPh>
    <rPh sb="15" eb="17">
      <t>ジョウト</t>
    </rPh>
    <rPh sb="17" eb="20">
      <t>ショウメイショ</t>
    </rPh>
    <rPh sb="21" eb="23">
      <t>マッショウ</t>
    </rPh>
    <rPh sb="23" eb="25">
      <t>トウロク</t>
    </rPh>
    <rPh sb="25" eb="28">
      <t>ショウメイショ</t>
    </rPh>
    <rPh sb="29" eb="31">
      <t>キサイ</t>
    </rPh>
    <rPh sb="32" eb="34">
      <t>ナイヨウ</t>
    </rPh>
    <rPh sb="35" eb="37">
      <t>キニュウ</t>
    </rPh>
    <rPh sb="45" eb="47">
      <t>シンシャ</t>
    </rPh>
    <rPh sb="48" eb="50">
      <t>バアイ</t>
    </rPh>
    <rPh sb="51" eb="54">
      <t>ジドウシャ</t>
    </rPh>
    <rPh sb="54" eb="57">
      <t>ハンバイテン</t>
    </rPh>
    <rPh sb="58" eb="60">
      <t>カクニン</t>
    </rPh>
    <rPh sb="69" eb="71">
      <t>ハンカク</t>
    </rPh>
    <rPh sb="72" eb="74">
      <t>ゼンカク</t>
    </rPh>
    <rPh sb="80" eb="82">
      <t>ニュウリョク</t>
    </rPh>
    <rPh sb="82" eb="84">
      <t>カノウ</t>
    </rPh>
    <phoneticPr fontId="21"/>
  </si>
  <si>
    <t>　申請書の記載内容、車台番号や型式、大きさに間違いはありませんか？
　申請者の住所は、住民票又は印鑑証明書の住所と間違いはありませんか？</t>
    <phoneticPr fontId="20"/>
  </si>
  <si>
    <t>１　申請に必要なもの</t>
    <phoneticPr fontId="20"/>
  </si>
  <si>
    <t>３　本ファイルに入力して作成する際は</t>
    <rPh sb="2" eb="3">
      <t>ホン</t>
    </rPh>
    <rPh sb="8" eb="10">
      <t>ニュウリョク</t>
    </rPh>
    <rPh sb="12" eb="14">
      <t>サクセイ</t>
    </rPh>
    <rPh sb="16" eb="17">
      <t>サイ</t>
    </rPh>
    <phoneticPr fontId="20"/>
  </si>
  <si>
    <t>　「入力」シートは印刷不要です。</t>
    <rPh sb="2" eb="4">
      <t>ニュウリョク</t>
    </rPh>
    <rPh sb="9" eb="11">
      <t>インサツ</t>
    </rPh>
    <rPh sb="11" eb="13">
      <t>フヨウ</t>
    </rPh>
    <phoneticPr fontId="20"/>
  </si>
  <si>
    <t>　お使いのプリンタによって印刷範囲が変わる事がありますので調整をお願いします。</t>
    <rPh sb="2" eb="3">
      <t>ツカ</t>
    </rPh>
    <rPh sb="13" eb="15">
      <t>インサツ</t>
    </rPh>
    <rPh sb="15" eb="17">
      <t>ハンイ</t>
    </rPh>
    <rPh sb="18" eb="19">
      <t>カ</t>
    </rPh>
    <rPh sb="21" eb="22">
      <t>コト</t>
    </rPh>
    <rPh sb="29" eb="31">
      <t>チョウセイ</t>
    </rPh>
    <rPh sb="33" eb="34">
      <t>ネガ</t>
    </rPh>
    <phoneticPr fontId="20"/>
  </si>
  <si>
    <t>　お使いのパソコン等の環境によっては文字が正しく表示されないことがあります。
　フォントを変更するなどして調整をお願いします。</t>
    <rPh sb="2" eb="3">
      <t>ツカ</t>
    </rPh>
    <rPh sb="9" eb="10">
      <t>トウ</t>
    </rPh>
    <rPh sb="11" eb="13">
      <t>カンキョウ</t>
    </rPh>
    <rPh sb="18" eb="20">
      <t>モジ</t>
    </rPh>
    <rPh sb="21" eb="22">
      <t>タダ</t>
    </rPh>
    <rPh sb="24" eb="26">
      <t>ヒョウジ</t>
    </rPh>
    <rPh sb="45" eb="47">
      <t>ヘンコウ</t>
    </rPh>
    <rPh sb="53" eb="55">
      <t>チョウセイ</t>
    </rPh>
    <rPh sb="57" eb="58">
      <t>ネガ</t>
    </rPh>
    <phoneticPr fontId="20"/>
  </si>
  <si>
    <r>
      <t xml:space="preserve">申請警察署
</t>
    </r>
    <r>
      <rPr>
        <sz val="8"/>
        <color rgb="FFFF0000"/>
        <rFont val="游明朝"/>
        <family val="1"/>
        <charset val="128"/>
      </rPr>
      <t>保管場所の位置を管轄する警察署</t>
    </r>
    <rPh sb="0" eb="2">
      <t>シンセイ</t>
    </rPh>
    <rPh sb="2" eb="5">
      <t>ケイサツショ</t>
    </rPh>
    <rPh sb="6" eb="8">
      <t>ホカン</t>
    </rPh>
    <rPh sb="8" eb="10">
      <t>バショ</t>
    </rPh>
    <rPh sb="11" eb="13">
      <t>イチ</t>
    </rPh>
    <rPh sb="14" eb="16">
      <t>カンカツ</t>
    </rPh>
    <rPh sb="18" eb="21">
      <t>ケイサツショ</t>
    </rPh>
    <phoneticPr fontId="21"/>
  </si>
  <si>
    <t>保管場所使用権原疎明書面(自認書)の提出が必要です。</t>
    <rPh sb="0" eb="1">
      <t>タモツ</t>
    </rPh>
    <rPh sb="1" eb="2">
      <t>カン</t>
    </rPh>
    <rPh sb="2" eb="3">
      <t>バ</t>
    </rPh>
    <rPh sb="3" eb="4">
      <t>ショ</t>
    </rPh>
    <rPh sb="4" eb="5">
      <t>シ</t>
    </rPh>
    <rPh sb="5" eb="6">
      <t>ヨウ</t>
    </rPh>
    <rPh sb="6" eb="7">
      <t>ケン</t>
    </rPh>
    <rPh sb="7" eb="8">
      <t>ハラ</t>
    </rPh>
    <rPh sb="8" eb="9">
      <t>ソ</t>
    </rPh>
    <rPh sb="9" eb="10">
      <t>アキラ</t>
    </rPh>
    <rPh sb="10" eb="11">
      <t>ショ</t>
    </rPh>
    <rPh sb="11" eb="12">
      <t>メン</t>
    </rPh>
    <rPh sb="13" eb="14">
      <t>ジ</t>
    </rPh>
    <rPh sb="14" eb="15">
      <t>ニン</t>
    </rPh>
    <rPh sb="15" eb="16">
      <t>ショ</t>
    </rPh>
    <rPh sb="18" eb="20">
      <t>テイシュツ</t>
    </rPh>
    <rPh sb="21" eb="23">
      <t>ヒツヨウ</t>
    </rPh>
    <phoneticPr fontId="20"/>
  </si>
  <si>
    <t>保管場所使用承諾証明書(承諾書)や駐車場の契約書の写しなどが必要です。</t>
    <rPh sb="0" eb="2">
      <t>ホカン</t>
    </rPh>
    <rPh sb="2" eb="4">
      <t>バショ</t>
    </rPh>
    <rPh sb="4" eb="6">
      <t>シヨウ</t>
    </rPh>
    <rPh sb="6" eb="8">
      <t>ショウダク</t>
    </rPh>
    <rPh sb="8" eb="11">
      <t>ショウメイショ</t>
    </rPh>
    <rPh sb="12" eb="15">
      <t>ショウダクショ</t>
    </rPh>
    <rPh sb="17" eb="20">
      <t>チュウシャジョウ</t>
    </rPh>
    <rPh sb="21" eb="24">
      <t>ケイヤクショ</t>
    </rPh>
    <rPh sb="25" eb="26">
      <t>ウツ</t>
    </rPh>
    <rPh sb="30" eb="32">
      <t>ヒツヨウ</t>
    </rPh>
    <phoneticPr fontId="20"/>
  </si>
  <si>
    <t>(自認書)のほかに、他の共有者全員の(承諾書)が必要です。</t>
    <rPh sb="24" eb="26">
      <t>ヒツヨウ</t>
    </rPh>
    <phoneticPr fontId="20"/>
  </si>
  <si>
    <r>
      <rPr>
        <sz val="11"/>
        <color rgb="FF000000"/>
        <rFont val="游ゴシック"/>
        <family val="3"/>
        <charset val="128"/>
      </rPr>
      <t>記載例</t>
    </r>
    <r>
      <rPr>
        <sz val="11"/>
        <color indexed="8"/>
        <rFont val="游ゴシック"/>
        <family val="3"/>
        <charset val="128"/>
      </rPr>
      <t>を参考に↓「</t>
    </r>
    <r>
      <rPr>
        <sz val="11"/>
        <color rgb="FF000000"/>
        <rFont val="游明朝"/>
        <family val="1"/>
        <charset val="128"/>
      </rPr>
      <t>入力欄</t>
    </r>
    <r>
      <rPr>
        <sz val="11"/>
        <color indexed="8"/>
        <rFont val="游ゴシック"/>
        <family val="3"/>
        <charset val="128"/>
      </rPr>
      <t>」に入力してください。　【本様式は「普通自動車」専用様式です。】</t>
    </r>
    <rPh sb="0" eb="3">
      <t>キサイレイ</t>
    </rPh>
    <rPh sb="4" eb="6">
      <t>サンコウ</t>
    </rPh>
    <rPh sb="9" eb="12">
      <t>ニュウリョクラン</t>
    </rPh>
    <rPh sb="14" eb="16">
      <t>ニュウリョク</t>
    </rPh>
    <rPh sb="25" eb="26">
      <t>ホン</t>
    </rPh>
    <rPh sb="26" eb="28">
      <t>ヨウシキ</t>
    </rPh>
    <rPh sb="30" eb="32">
      <t>フツウ</t>
    </rPh>
    <rPh sb="32" eb="35">
      <t>ジドウシャ</t>
    </rPh>
    <rPh sb="36" eb="38">
      <t>センヨウ</t>
    </rPh>
    <rPh sb="38" eb="40">
      <t>ヨウシキ</t>
    </rPh>
    <phoneticPr fontId="20"/>
  </si>
  <si>
    <t>自動車保管場所証明申請書、保管場所標章交付申請書　(計４枚綴り)　本ファイルの①～④</t>
    <rPh sb="26" eb="27">
      <t>ケイ</t>
    </rPh>
    <rPh sb="33" eb="34">
      <t>ホン</t>
    </rPh>
    <phoneticPr fontId="20"/>
  </si>
  <si>
    <t>※保管場所として申請する位置は、自宅（本拠の位置）から直線距離で２㎞以内でないと認められません。</t>
    <phoneticPr fontId="20"/>
  </si>
  <si>
    <r>
      <t>　「入力シート」のB列入力欄に入力後、シート①～④を印刷し、自動車の</t>
    </r>
    <r>
      <rPr>
        <sz val="12"/>
        <color rgb="FFFF0000"/>
        <rFont val="游明朝"/>
        <family val="1"/>
        <charset val="128"/>
      </rPr>
      <t>保管場所を管轄する警察署</t>
    </r>
    <r>
      <rPr>
        <sz val="12"/>
        <color theme="1"/>
        <rFont val="游明朝"/>
        <family val="1"/>
        <charset val="128"/>
      </rPr>
      <t>交通窓口へ提出してください。　</t>
    </r>
    <rPh sb="2" eb="4">
      <t>ニュウリョク</t>
    </rPh>
    <rPh sb="10" eb="11">
      <t>レツ</t>
    </rPh>
    <rPh sb="11" eb="14">
      <t>ニュウリョクラン</t>
    </rPh>
    <rPh sb="15" eb="17">
      <t>ニュウリョク</t>
    </rPh>
    <rPh sb="17" eb="18">
      <t>ゴ</t>
    </rPh>
    <rPh sb="30" eb="33">
      <t>ジドウシャ</t>
    </rPh>
    <rPh sb="34" eb="36">
      <t>ホカン</t>
    </rPh>
    <rPh sb="36" eb="38">
      <t>バショ</t>
    </rPh>
    <rPh sb="39" eb="41">
      <t>カンカツ</t>
    </rPh>
    <phoneticPr fontId="20"/>
  </si>
  <si>
    <t>　1　今回申請する保管場所において申請者が新たに保管場所証明を取得する場合</t>
    <rPh sb="3" eb="5">
      <t>コンカイ</t>
    </rPh>
    <rPh sb="5" eb="7">
      <t>シンセイ</t>
    </rPh>
    <rPh sb="9" eb="11">
      <t>ホカン</t>
    </rPh>
    <rPh sb="11" eb="13">
      <t>バショ</t>
    </rPh>
    <rPh sb="17" eb="20">
      <t>シンセイシャ</t>
    </rPh>
    <rPh sb="21" eb="22">
      <t>アラ</t>
    </rPh>
    <rPh sb="24" eb="26">
      <t>ホカン</t>
    </rPh>
    <rPh sb="26" eb="28">
      <t>バショ</t>
    </rPh>
    <rPh sb="28" eb="30">
      <t>ショウメイ</t>
    </rPh>
    <rPh sb="31" eb="33">
      <t>シュトク</t>
    </rPh>
    <rPh sb="35" eb="37">
      <t>バアイ</t>
    </rPh>
    <phoneticPr fontId="20"/>
  </si>
  <si>
    <t>※　川久保の管轄については警察署にお問い合わせください。</t>
    <rPh sb="2" eb="5">
      <t>カワクボ</t>
    </rPh>
    <rPh sb="6" eb="8">
      <t>カンカツ</t>
    </rPh>
    <rPh sb="13" eb="16">
      <t>ケイサツショ</t>
    </rPh>
    <rPh sb="18" eb="19">
      <t>ト</t>
    </rPh>
    <rPh sb="20" eb="21">
      <t>ア</t>
    </rPh>
    <phoneticPr fontId="20"/>
  </si>
  <si>
    <t>参考　秋田県の場合</t>
    <rPh sb="0" eb="2">
      <t>サンコウ</t>
    </rPh>
    <rPh sb="3" eb="6">
      <t>アキタケン</t>
    </rPh>
    <rPh sb="7" eb="9">
      <t>バアイ</t>
    </rPh>
    <phoneticPr fontId="20"/>
  </si>
  <si>
    <t>別記様式２</t>
    <rPh sb="0" eb="2">
      <t>ベッキ</t>
    </rPh>
    <rPh sb="2" eb="4">
      <t>ヨウシキ</t>
    </rPh>
    <phoneticPr fontId="53"/>
  </si>
  <si>
    <t>保 管 場 所 使 用 権 原 疎 明 書 面 ( 自 認 書 )</t>
    <rPh sb="0" eb="1">
      <t>タモツ</t>
    </rPh>
    <rPh sb="2" eb="3">
      <t>カン</t>
    </rPh>
    <rPh sb="4" eb="5">
      <t>バ</t>
    </rPh>
    <rPh sb="6" eb="7">
      <t>ショ</t>
    </rPh>
    <rPh sb="8" eb="9">
      <t>ツカ</t>
    </rPh>
    <rPh sb="10" eb="11">
      <t>ヨウ</t>
    </rPh>
    <rPh sb="12" eb="13">
      <t>ケン</t>
    </rPh>
    <rPh sb="14" eb="15">
      <t>ハラ</t>
    </rPh>
    <rPh sb="16" eb="17">
      <t>ソ</t>
    </rPh>
    <rPh sb="18" eb="19">
      <t>メイ</t>
    </rPh>
    <rPh sb="20" eb="21">
      <t>ショ</t>
    </rPh>
    <rPh sb="22" eb="23">
      <t>メン</t>
    </rPh>
    <rPh sb="26" eb="27">
      <t>ジ</t>
    </rPh>
    <rPh sb="28" eb="29">
      <t>シノブ</t>
    </rPh>
    <rPh sb="30" eb="31">
      <t>ショ</t>
    </rPh>
    <phoneticPr fontId="53"/>
  </si>
  <si>
    <t>証明申請・届出　に係る保管場所である　土地・建物　は、私の所有であることに間違いありません。</t>
  </si>
  <si>
    <t xml:space="preserve">   　　　　年　　　　月　　　　日</t>
    <rPh sb="7" eb="8">
      <t>ネン</t>
    </rPh>
    <rPh sb="12" eb="13">
      <t>ツキ</t>
    </rPh>
    <rPh sb="17" eb="18">
      <t>ニチ</t>
    </rPh>
    <phoneticPr fontId="53"/>
  </si>
  <si>
    <t>警　察　署　長　　殿</t>
    <rPh sb="0" eb="1">
      <t>ケイ</t>
    </rPh>
    <rPh sb="2" eb="3">
      <t>サツ</t>
    </rPh>
    <rPh sb="4" eb="5">
      <t>ショ</t>
    </rPh>
    <rPh sb="6" eb="7">
      <t>チョウ</t>
    </rPh>
    <rPh sb="9" eb="10">
      <t>ドノ</t>
    </rPh>
    <phoneticPr fontId="53"/>
  </si>
  <si>
    <t>〒</t>
  </si>
  <si>
    <t>（－）</t>
  </si>
  <si>
    <t>住所</t>
    <rPh sb="0" eb="2">
      <t>ジュウショ</t>
    </rPh>
    <phoneticPr fontId="53"/>
  </si>
  <si>
    <t>氏名</t>
    <rPh sb="0" eb="2">
      <t>シメイ</t>
    </rPh>
    <phoneticPr fontId="53"/>
  </si>
  <si>
    <t>電 話</t>
    <rPh sb="0" eb="1">
      <t>デン</t>
    </rPh>
    <rPh sb="2" eb="3">
      <t>ハナシ</t>
    </rPh>
    <phoneticPr fontId="53"/>
  </si>
  <si>
    <t>（             ）</t>
  </si>
  <si>
    <t>番</t>
    <rPh sb="0" eb="1">
      <t>バン</t>
    </rPh>
    <phoneticPr fontId="53"/>
  </si>
  <si>
    <t>注</t>
    <rPh sb="0" eb="1">
      <t>チュウ</t>
    </rPh>
    <phoneticPr fontId="53"/>
  </si>
  <si>
    <t>１</t>
  </si>
  <si>
    <t>保管場所証明申請の場合は「証明申請」に、保管場所届出の場合は「届出」に○印をつけてください。</t>
  </si>
  <si>
    <t>２</t>
  </si>
  <si>
    <t>「土地・建物」の両方に○印をするとき：保管場所である土地・建物とも自己所有である場合</t>
  </si>
  <si>
    <t>３</t>
  </si>
  <si>
    <t>「土地」に○印をするとき：保管場所である土地が自己所有である場合</t>
  </si>
  <si>
    <t>４</t>
  </si>
  <si>
    <t>「建物」に○印をするとき：保管場所である車庫が、建物と一体となって築造（建物の上下を含む。）され、かつ、</t>
  </si>
  <si>
    <t>築造された車庫が自己所有である場合</t>
  </si>
  <si>
    <t>５</t>
  </si>
  <si>
    <t>共有の場合は、「自認書」のほかに、ほかの共有者全員の「承諾書」を添付してください。</t>
  </si>
  <si>
    <t>別記様式３</t>
    <rPh sb="0" eb="2">
      <t>ベッキ</t>
    </rPh>
    <rPh sb="2" eb="4">
      <t>ヨウシキ</t>
    </rPh>
    <phoneticPr fontId="53"/>
  </si>
  <si>
    <t>保 管 場 所 使 用 承 諾 証 明 書</t>
    <rPh sb="0" eb="1">
      <t>タモツ</t>
    </rPh>
    <rPh sb="2" eb="3">
      <t>カン</t>
    </rPh>
    <rPh sb="4" eb="5">
      <t>バ</t>
    </rPh>
    <rPh sb="6" eb="7">
      <t>ショ</t>
    </rPh>
    <rPh sb="8" eb="9">
      <t>ツカ</t>
    </rPh>
    <rPh sb="10" eb="11">
      <t>ヨウ</t>
    </rPh>
    <rPh sb="12" eb="13">
      <t>ウケタマワ</t>
    </rPh>
    <rPh sb="14" eb="15">
      <t>ダク</t>
    </rPh>
    <rPh sb="16" eb="17">
      <t>アカシ</t>
    </rPh>
    <rPh sb="18" eb="19">
      <t>メイ</t>
    </rPh>
    <rPh sb="20" eb="21">
      <t>ショ</t>
    </rPh>
    <phoneticPr fontId="53"/>
  </si>
  <si>
    <t>警察署長提出用</t>
    <rPh sb="0" eb="2">
      <t>ケイサツ</t>
    </rPh>
    <rPh sb="2" eb="4">
      <t>ショチョウ</t>
    </rPh>
    <rPh sb="4" eb="6">
      <t>テイシュツ</t>
    </rPh>
    <rPh sb="6" eb="7">
      <t>ヨウ</t>
    </rPh>
    <phoneticPr fontId="53"/>
  </si>
  <si>
    <t>保管場所の位置</t>
    <rPh sb="0" eb="2">
      <t>ホカン</t>
    </rPh>
    <rPh sb="2" eb="4">
      <t>バショ</t>
    </rPh>
    <rPh sb="5" eb="7">
      <t>イチ</t>
    </rPh>
    <phoneticPr fontId="53"/>
  </si>
  <si>
    <t>保管場所の使用者</t>
    <rPh sb="0" eb="2">
      <t>ホカン</t>
    </rPh>
    <rPh sb="2" eb="4">
      <t>バショ</t>
    </rPh>
    <rPh sb="5" eb="8">
      <t>シヨウシャ</t>
    </rPh>
    <phoneticPr fontId="53"/>
  </si>
  <si>
    <t>（－　）</t>
  </si>
  <si>
    <t>電話</t>
    <rPh sb="0" eb="2">
      <t>デンワ</t>
    </rPh>
    <phoneticPr fontId="53"/>
  </si>
  <si>
    <t>（       ）</t>
  </si>
  <si>
    <t>使用期限</t>
    <rPh sb="0" eb="2">
      <t>シヨウ</t>
    </rPh>
    <rPh sb="2" eb="4">
      <t>キゲン</t>
    </rPh>
    <phoneticPr fontId="53"/>
  </si>
  <si>
    <t>年　　　　月　　　　日　　から</t>
    <rPh sb="0" eb="1">
      <t>ネン</t>
    </rPh>
    <rPh sb="5" eb="6">
      <t>ツキ</t>
    </rPh>
    <rPh sb="10" eb="11">
      <t>ニチ</t>
    </rPh>
    <phoneticPr fontId="53"/>
  </si>
  <si>
    <t>年　　　　月　　　　日　　まで</t>
    <rPh sb="0" eb="1">
      <t>ネン</t>
    </rPh>
    <rPh sb="5" eb="6">
      <t>ツキ</t>
    </rPh>
    <rPh sb="10" eb="11">
      <t>ニチ</t>
    </rPh>
    <phoneticPr fontId="53"/>
  </si>
  <si>
    <t>上記のとおり、自動車の保管場所としての使用を承諾したことを証明する。</t>
  </si>
  <si>
    <t>　　　年　　　月　　　日</t>
    <rPh sb="3" eb="4">
      <t>ネン</t>
    </rPh>
    <rPh sb="7" eb="8">
      <t>ツキ</t>
    </rPh>
    <rPh sb="11" eb="12">
      <t>ニチ</t>
    </rPh>
    <phoneticPr fontId="53"/>
  </si>
  <si>
    <t>（        ）</t>
  </si>
  <si>
    <t>共有の場合は、「自認書」のほかに、他の共有者全員の「承諾書」を添付してください。</t>
    <phoneticPr fontId="53"/>
  </si>
  <si>
    <t>備考</t>
    <rPh sb="0" eb="2">
      <t>ビコウ</t>
    </rPh>
    <phoneticPr fontId="53"/>
  </si>
  <si>
    <t>用紙の大きさは、日本産業規格Ａ４とする。</t>
    <rPh sb="10" eb="12">
      <t>サンギョウ</t>
    </rPh>
    <phoneticPr fontId="53"/>
  </si>
  <si>
    <r>
      <t>　</t>
    </r>
    <r>
      <rPr>
        <sz val="11"/>
        <color rgb="FFFF0000"/>
        <rFont val="游明朝"/>
        <family val="1"/>
        <charset val="128"/>
      </rPr>
      <t>証明書交付後の訂正は認められません。</t>
    </r>
    <r>
      <rPr>
        <sz val="11"/>
        <color indexed="8"/>
        <rFont val="游明朝"/>
        <family val="1"/>
        <charset val="128"/>
      </rPr>
      <t xml:space="preserve">
　再申請となり、再度、手数料（申請手数料2,150円、標章交付手数料500円）が必要となりますので申請書の記載内容に誤りがないか十分に確認してください。</t>
    </r>
    <phoneticPr fontId="20"/>
  </si>
  <si>
    <t>別記様式１</t>
    <rPh sb="0" eb="2">
      <t>ベッキ</t>
    </rPh>
    <rPh sb="2" eb="4">
      <t>ヨウシキ</t>
    </rPh>
    <phoneticPr fontId="53"/>
  </si>
  <si>
    <t>保管場所の所在図・配置図</t>
    <rPh sb="0" eb="2">
      <t>ホカン</t>
    </rPh>
    <rPh sb="2" eb="4">
      <t>バショ</t>
    </rPh>
    <rPh sb="5" eb="7">
      <t>ショザイ</t>
    </rPh>
    <rPh sb="7" eb="8">
      <t>ズ</t>
    </rPh>
    <rPh sb="9" eb="12">
      <t>ハイチズ</t>
    </rPh>
    <phoneticPr fontId="53"/>
  </si>
  <si>
    <t>所在図記載欄</t>
    <rPh sb="0" eb="3">
      <t>ショザイズ</t>
    </rPh>
    <rPh sb="3" eb="5">
      <t>キサイ</t>
    </rPh>
    <rPh sb="5" eb="6">
      <t>ラン</t>
    </rPh>
    <phoneticPr fontId="53"/>
  </si>
  <si>
    <t>配置図記載欄</t>
    <rPh sb="0" eb="2">
      <t>ハイチ</t>
    </rPh>
    <rPh sb="2" eb="3">
      <t>ズ</t>
    </rPh>
    <rPh sb="3" eb="5">
      <t>キサイ</t>
    </rPh>
    <rPh sb="5" eb="6">
      <t>ラン</t>
    </rPh>
    <phoneticPr fontId="53"/>
  </si>
  <si>
    <t>保管場所に接する道路の幅員、保管場所の平面の寸法をメートルで記入してください。</t>
  </si>
  <si>
    <t>複数の自動車を保管する駐車場の場合は、保管場所を明示してください。</t>
  </si>
  <si>
    <t>使用の本拠の位置（自宅等）と保管場所の位置との間を線で結んで距離を記入してください。</t>
  </si>
  <si>
    <t>備考　用紙の大きさは、日本産業規格Ａ４とする。</t>
  </si>
  <si>
    <t>※　他人の土地を保管場所として使用する場合で、使用承諾書に代わる書類を提出するときは、これ以外の提出を求めることがあります。
　（一例：使用承諾書の代わりに駐車場の賃貸契約書の写しを提出
　　　　　駐車場の料金の領収書等を提出）
　これは、申請を受け付ける側としても提出された書類が使用権原疎明書面に該当するかを適正に判断するため、確認する必要があるからです。</t>
    <phoneticPr fontId="20"/>
  </si>
  <si>
    <r>
      <t>普通車の証明申請は、村を除く秋田県内全域で必要です。
また、</t>
    </r>
    <r>
      <rPr>
        <sz val="11"/>
        <color rgb="FFFF0000"/>
        <rFont val="游明朝"/>
        <family val="1"/>
        <charset val="128"/>
      </rPr>
      <t>使用の本拠の位置</t>
    </r>
    <r>
      <rPr>
        <sz val="11"/>
        <color indexed="8"/>
        <rFont val="游明朝"/>
        <family val="1"/>
        <charset val="128"/>
      </rPr>
      <t>が平成12年６月１日時点で村であった地区も除外されます。
　　例：使用の本拠の位置と保管場所の位置が旧仙南村（大仙）→申請不要
　　　　使用の本拠の位置が旧仙南村（大仙）で保管場所の位置が横手市（横手）→申請不要　
　　　　使用の本拠の位置が横手市（横手）で</t>
    </r>
    <r>
      <rPr>
        <sz val="11"/>
        <color rgb="FFFF0000"/>
        <rFont val="游明朝"/>
        <family val="1"/>
        <charset val="128"/>
      </rPr>
      <t>保管場所の位置が旧仙南村</t>
    </r>
    <r>
      <rPr>
        <sz val="11"/>
        <color indexed="8"/>
        <rFont val="游明朝"/>
        <family val="1"/>
        <charset val="128"/>
      </rPr>
      <t>（大仙）→申請</t>
    </r>
    <r>
      <rPr>
        <sz val="11"/>
        <color rgb="FFFF0000"/>
        <rFont val="游明朝"/>
        <family val="1"/>
        <charset val="128"/>
      </rPr>
      <t>必要</t>
    </r>
    <r>
      <rPr>
        <sz val="11"/>
        <color indexed="8"/>
        <rFont val="游明朝"/>
        <family val="1"/>
        <charset val="128"/>
      </rPr>
      <t xml:space="preserve">
　　　　※　</t>
    </r>
    <r>
      <rPr>
        <sz val="11"/>
        <color rgb="FFFF0000"/>
        <rFont val="游明朝"/>
        <family val="1"/>
        <charset val="128"/>
      </rPr>
      <t>申請は保管場所を管轄する警察署</t>
    </r>
    <r>
      <rPr>
        <sz val="11"/>
        <color indexed="8"/>
        <rFont val="游明朝"/>
        <family val="1"/>
        <charset val="128"/>
      </rPr>
      <t>なので大仙署に申請が必要）</t>
    </r>
    <rPh sb="10" eb="11">
      <t>ムラ</t>
    </rPh>
    <rPh sb="12" eb="13">
      <t>ノゾ</t>
    </rPh>
    <rPh sb="21" eb="23">
      <t>ヒツヨウ</t>
    </rPh>
    <rPh sb="48" eb="50">
      <t>ジテン</t>
    </rPh>
    <rPh sb="56" eb="58">
      <t>チク</t>
    </rPh>
    <rPh sb="59" eb="61">
      <t>ジョガイ</t>
    </rPh>
    <rPh sb="77" eb="79">
      <t>イチ</t>
    </rPh>
    <rPh sb="85" eb="87">
      <t>イチ</t>
    </rPh>
    <rPh sb="97" eb="99">
      <t>シンセイ</t>
    </rPh>
    <rPh sb="217" eb="219">
      <t>シンセイ</t>
    </rPh>
    <rPh sb="220" eb="222">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</si>
</sst>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
  </numFmts>
  <fonts count="57" x14ac:knownFonts="1">
    <font>
      <sz val="11"/>
      <color indexed="8"/>
      <name val="ＭＳ Ｐゴシック"/>
      <family val="3"/>
      <charset val="1"/>
    </font>
    <font>
      <b/>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sz val="6"/>
      <name val="ＭＳ Ｐゴシック"/>
      <family val="3"/>
      <charset val="1"/>
    </font>
    <font>
      <sz val="11"/>
      <color indexed="8"/>
      <name val="ＭＳ Ｐゴシック"/>
      <family val="3"/>
      <charset val="1"/>
    </font>
    <font>
      <sz val="11"/>
      <color indexed="8"/>
      <name val="ＭＳ Ｐ明朝"/>
      <family val="1"/>
      <charset val="128"/>
    </font>
    <font>
      <sz val="6"/>
      <name val="ＭＳ Ｐゴシック"/>
      <family val="3"/>
      <charset val="128"/>
    </font>
    <font>
      <sz val="6"/>
      <name val="游ゴシック"/>
      <family val="3"/>
      <charset val="128"/>
      <scheme val="minor"/>
    </font>
    <font>
      <b/>
      <sz val="12"/>
      <color theme="1"/>
      <name val="ＭＳ Ｐ明朝"/>
      <family val="1"/>
      <charset val="128"/>
    </font>
    <font>
      <sz val="11"/>
      <color theme="1"/>
      <name val="游ゴシック"/>
      <family val="3"/>
      <scheme val="minor"/>
    </font>
    <font>
      <sz val="12"/>
      <color theme="1"/>
      <name val="游明朝"/>
      <family val="1"/>
      <charset val="128"/>
    </font>
    <font>
      <sz val="11"/>
      <color theme="1"/>
      <name val="游明朝"/>
      <family val="1"/>
      <charset val="128"/>
    </font>
    <font>
      <sz val="11"/>
      <color indexed="8"/>
      <name val="游ゴシック"/>
      <family val="3"/>
      <charset val="128"/>
    </font>
    <font>
      <sz val="11"/>
      <color rgb="FFFF0000"/>
      <name val="游ゴシック"/>
      <family val="3"/>
      <charset val="128"/>
    </font>
    <font>
      <b/>
      <sz val="12"/>
      <color theme="1"/>
      <name val="游ゴシック"/>
      <family val="3"/>
      <charset val="128"/>
    </font>
    <font>
      <sz val="11"/>
      <color indexed="8"/>
      <name val="游明朝"/>
      <family val="1"/>
      <charset val="128"/>
    </font>
    <font>
      <b/>
      <sz val="12"/>
      <color theme="1"/>
      <name val="游明朝"/>
      <family val="1"/>
      <charset val="128"/>
    </font>
    <font>
      <b/>
      <u val="double"/>
      <sz val="12"/>
      <color indexed="8"/>
      <name val="游明朝"/>
      <family val="1"/>
      <charset val="128"/>
    </font>
    <font>
      <b/>
      <sz val="12"/>
      <color indexed="8"/>
      <name val="游明朝"/>
      <family val="1"/>
      <charset val="128"/>
    </font>
    <font>
      <sz val="12"/>
      <color indexed="8"/>
      <name val="游明朝"/>
      <family val="1"/>
      <charset val="128"/>
    </font>
    <font>
      <sz val="16"/>
      <color indexed="8"/>
      <name val="游明朝"/>
      <family val="1"/>
      <charset val="128"/>
    </font>
    <font>
      <sz val="8"/>
      <color indexed="8"/>
      <name val="游明朝"/>
      <family val="1"/>
      <charset val="128"/>
    </font>
    <font>
      <sz val="9"/>
      <color indexed="8"/>
      <name val="游明朝"/>
      <family val="1"/>
      <charset val="128"/>
    </font>
    <font>
      <sz val="18"/>
      <color indexed="8"/>
      <name val="游明朝"/>
      <family val="1"/>
      <charset val="128"/>
    </font>
    <font>
      <sz val="14"/>
      <color theme="1"/>
      <name val="游明朝"/>
      <family val="1"/>
      <charset val="128"/>
    </font>
    <font>
      <sz val="10"/>
      <color indexed="8"/>
      <name val="游明朝"/>
      <family val="1"/>
      <charset val="128"/>
    </font>
    <font>
      <sz val="14"/>
      <color indexed="8"/>
      <name val="游明朝"/>
      <family val="1"/>
      <charset val="128"/>
    </font>
    <font>
      <b/>
      <sz val="12"/>
      <name val="游明朝"/>
      <family val="1"/>
      <charset val="128"/>
    </font>
    <font>
      <b/>
      <sz val="11"/>
      <color indexed="8"/>
      <name val="游明朝"/>
      <family val="1"/>
      <charset val="128"/>
    </font>
    <font>
      <b/>
      <sz val="12"/>
      <color indexed="10"/>
      <name val="游明朝"/>
      <family val="1"/>
      <charset val="128"/>
    </font>
    <font>
      <sz val="10"/>
      <name val="游ゴシック"/>
      <family val="3"/>
      <charset val="128"/>
    </font>
    <font>
      <sz val="10"/>
      <color indexed="8"/>
      <name val="ＭＳ Ｐゴシック"/>
      <family val="3"/>
      <charset val="1"/>
    </font>
    <font>
      <sz val="12"/>
      <color indexed="8"/>
      <name val="ＭＳ Ｐゴシック"/>
      <family val="3"/>
      <charset val="1"/>
    </font>
    <font>
      <sz val="12"/>
      <color rgb="FFFF0000"/>
      <name val="游明朝"/>
      <family val="1"/>
      <charset val="128"/>
    </font>
    <font>
      <b/>
      <sz val="11"/>
      <color rgb="FFFF0000"/>
      <name val="游ゴシック"/>
      <family val="3"/>
      <charset val="128"/>
    </font>
    <font>
      <sz val="11"/>
      <color rgb="FFFF0000"/>
      <name val="游明朝"/>
      <family val="1"/>
      <charset val="128"/>
    </font>
    <font>
      <sz val="11"/>
      <color rgb="FF000000"/>
      <name val="游ゴシック"/>
      <family val="3"/>
      <charset val="128"/>
    </font>
    <font>
      <sz val="11"/>
      <color rgb="FF000000"/>
      <name val="游明朝"/>
      <family val="1"/>
      <charset val="128"/>
    </font>
    <font>
      <sz val="8"/>
      <color rgb="FFFF0000"/>
      <name val="游明朝"/>
      <family val="1"/>
      <charset val="128"/>
    </font>
    <font>
      <sz val="6"/>
      <name val="ＭＳ Ｐゴシック"/>
      <family val="3"/>
    </font>
    <font>
      <sz val="16"/>
      <color theme="1"/>
      <name val="游明朝"/>
      <family val="1"/>
      <charset val="128"/>
    </font>
    <font>
      <u/>
      <sz val="16"/>
      <color theme="1"/>
      <name val="游明朝"/>
      <family val="1"/>
      <charset val="128"/>
    </font>
    <font>
      <sz val="14"/>
      <color theme="1"/>
      <name val="游ゴシック"/>
      <family val="3"/>
      <scheme val="minor"/>
    </font>
  </fonts>
  <fills count="19">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rgb="FFFFFF0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8"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9" applyNumberFormat="0" applyFill="0" applyAlignment="0" applyProtection="0">
      <alignment vertical="center"/>
    </xf>
    <xf numFmtId="0" fontId="23" fillId="0" borderId="0"/>
  </cellStyleXfs>
  <cellXfs count="687">
    <xf numFmtId="0" fontId="0" fillId="0" borderId="0" xfId="0">
      <alignment vertical="center"/>
    </xf>
    <xf numFmtId="0" fontId="19" fillId="0" borderId="0" xfId="0" applyFont="1">
      <alignment vertical="center"/>
    </xf>
    <xf numFmtId="0" fontId="0" fillId="0" borderId="65" xfId="0" applyBorder="1" applyAlignment="1">
      <alignment horizontal="center" vertical="center"/>
    </xf>
    <xf numFmtId="0" fontId="22" fillId="0" borderId="0" xfId="0" applyFont="1" applyAlignment="1" applyProtection="1">
      <alignment vertical="center"/>
    </xf>
    <xf numFmtId="0" fontId="0" fillId="0" borderId="0" xfId="0" applyAlignment="1">
      <alignment horizontal="center" vertical="center"/>
    </xf>
    <xf numFmtId="0" fontId="0" fillId="0" borderId="0" xfId="0" applyFill="1" applyAlignment="1"/>
    <xf numFmtId="0" fontId="0" fillId="0" borderId="0" xfId="0" applyNumberFormat="1" applyFill="1" applyAlignment="1"/>
    <xf numFmtId="0" fontId="0" fillId="0" borderId="0" xfId="0" applyNumberFormat="1">
      <alignment vertical="center"/>
    </xf>
    <xf numFmtId="0" fontId="19" fillId="0" borderId="0" xfId="0" applyFont="1" applyFill="1" applyBorder="1">
      <alignment vertical="center"/>
    </xf>
    <xf numFmtId="0" fontId="26" fillId="0" borderId="0" xfId="0" applyFont="1">
      <alignment vertical="center"/>
    </xf>
    <xf numFmtId="0" fontId="28" fillId="0" borderId="0" xfId="0" applyFont="1" applyAlignment="1" applyProtection="1">
      <alignment vertical="center"/>
    </xf>
    <xf numFmtId="0" fontId="29" fillId="0" borderId="12" xfId="0" applyFont="1" applyBorder="1">
      <alignment vertical="center"/>
    </xf>
    <xf numFmtId="0" fontId="29" fillId="18" borderId="97" xfId="0" applyFont="1" applyFill="1" applyBorder="1" applyAlignment="1">
      <alignment horizontal="center" vertical="center"/>
    </xf>
    <xf numFmtId="0" fontId="29" fillId="0" borderId="0" xfId="0" applyFont="1">
      <alignment vertical="center"/>
    </xf>
    <xf numFmtId="0" fontId="29" fillId="0" borderId="94" xfId="0" applyFont="1" applyBorder="1">
      <alignment vertical="center"/>
    </xf>
    <xf numFmtId="0" fontId="29" fillId="18" borderId="95" xfId="0" applyFont="1" applyFill="1" applyBorder="1" applyAlignment="1">
      <alignment horizontal="left" vertical="center" shrinkToFit="1"/>
    </xf>
    <xf numFmtId="0" fontId="29" fillId="0" borderId="0" xfId="0" applyFont="1" applyBorder="1" applyAlignment="1">
      <alignment horizontal="left" vertical="center"/>
    </xf>
    <xf numFmtId="0" fontId="29" fillId="0" borderId="96" xfId="0" applyFont="1" applyBorder="1" applyAlignment="1">
      <alignment horizontal="left" vertical="center"/>
    </xf>
    <xf numFmtId="0" fontId="29" fillId="0" borderId="84" xfId="0" applyFont="1" applyBorder="1">
      <alignment vertical="center"/>
    </xf>
    <xf numFmtId="49" fontId="29" fillId="18" borderId="85" xfId="0" applyNumberFormat="1" applyFont="1" applyFill="1" applyBorder="1" applyAlignment="1">
      <alignment horizontal="left" vertical="center" shrinkToFit="1"/>
    </xf>
    <xf numFmtId="0" fontId="29" fillId="0" borderId="91" xfId="0" applyFont="1" applyBorder="1" applyAlignment="1">
      <alignment horizontal="left" vertical="center"/>
    </xf>
    <xf numFmtId="176" fontId="29" fillId="18" borderId="85" xfId="0" applyNumberFormat="1" applyFont="1" applyFill="1" applyBorder="1" applyAlignment="1">
      <alignment horizontal="left" vertical="center" shrinkToFit="1"/>
    </xf>
    <xf numFmtId="176" fontId="29" fillId="0" borderId="0" xfId="0" applyNumberFormat="1" applyFont="1" applyBorder="1" applyAlignment="1">
      <alignment horizontal="left" vertical="center"/>
    </xf>
    <xf numFmtId="176" fontId="29" fillId="0" borderId="91" xfId="0" applyNumberFormat="1" applyFont="1" applyBorder="1" applyAlignment="1">
      <alignment horizontal="left" vertical="center"/>
    </xf>
    <xf numFmtId="0" fontId="29" fillId="18" borderId="85" xfId="0" applyFont="1" applyFill="1" applyBorder="1" applyAlignment="1">
      <alignment horizontal="left" vertical="center" shrinkToFit="1"/>
    </xf>
    <xf numFmtId="177" fontId="29" fillId="18" borderId="85" xfId="0" applyNumberFormat="1" applyFont="1" applyFill="1" applyBorder="1" applyAlignment="1">
      <alignment horizontal="left" vertical="center" shrinkToFit="1"/>
    </xf>
    <xf numFmtId="177" fontId="29" fillId="0" borderId="0" xfId="0" applyNumberFormat="1" applyFont="1" applyBorder="1" applyAlignment="1">
      <alignment horizontal="left" vertical="center"/>
    </xf>
    <xf numFmtId="177" fontId="29" fillId="0" borderId="91" xfId="0" applyNumberFormat="1" applyFont="1" applyBorder="1" applyAlignment="1">
      <alignment horizontal="left" vertical="center"/>
    </xf>
    <xf numFmtId="49" fontId="29" fillId="0" borderId="0" xfId="0" applyNumberFormat="1" applyFont="1" applyBorder="1" applyAlignment="1">
      <alignment horizontal="left" vertical="center"/>
    </xf>
    <xf numFmtId="49" fontId="29" fillId="0" borderId="91" xfId="0" applyNumberFormat="1" applyFont="1" applyBorder="1" applyAlignment="1">
      <alignment horizontal="left" vertical="center"/>
    </xf>
    <xf numFmtId="0" fontId="29" fillId="0" borderId="86" xfId="0" applyFont="1" applyBorder="1">
      <alignment vertical="center"/>
    </xf>
    <xf numFmtId="0" fontId="29" fillId="18" borderId="87" xfId="0" applyFont="1" applyFill="1" applyBorder="1" applyAlignment="1">
      <alignment horizontal="left" vertical="center" shrinkToFit="1"/>
    </xf>
    <xf numFmtId="0" fontId="29" fillId="0" borderId="92" xfId="0" applyFont="1" applyBorder="1" applyAlignment="1">
      <alignment horizontal="left" vertical="center"/>
    </xf>
    <xf numFmtId="0" fontId="29" fillId="0" borderId="76" xfId="0" applyFont="1" applyBorder="1">
      <alignment vertical="center"/>
    </xf>
    <xf numFmtId="49" fontId="29" fillId="18" borderId="83" xfId="0" applyNumberFormat="1" applyFont="1" applyFill="1" applyBorder="1" applyAlignment="1">
      <alignment horizontal="left" vertical="center" shrinkToFit="1"/>
    </xf>
    <xf numFmtId="49" fontId="29" fillId="0" borderId="90" xfId="0" applyNumberFormat="1" applyFont="1" applyBorder="1" applyAlignment="1">
      <alignment horizontal="left" vertical="center"/>
    </xf>
    <xf numFmtId="0" fontId="29" fillId="0" borderId="77" xfId="0" applyFont="1" applyBorder="1">
      <alignment vertical="center"/>
    </xf>
    <xf numFmtId="0" fontId="29" fillId="0" borderId="78" xfId="0" applyFont="1" applyBorder="1">
      <alignment vertical="center"/>
    </xf>
    <xf numFmtId="49" fontId="29" fillId="18" borderId="88" xfId="0" applyNumberFormat="1" applyFont="1" applyFill="1" applyBorder="1" applyAlignment="1">
      <alignment horizontal="left" vertical="center" shrinkToFit="1"/>
    </xf>
    <xf numFmtId="49" fontId="29" fillId="0" borderId="93" xfId="0" applyNumberFormat="1" applyFont="1"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xf numFmtId="0" fontId="29" fillId="0" borderId="78" xfId="0" applyFont="1" applyBorder="1" applyAlignment="1">
      <alignment horizontal="right" vertical="center"/>
    </xf>
    <xf numFmtId="0" fontId="29" fillId="18" borderId="88" xfId="0" applyFont="1" applyFill="1" applyBorder="1" applyAlignment="1">
      <alignment horizontal="left" vertical="center" shrinkToFit="1"/>
    </xf>
    <xf numFmtId="0" fontId="29" fillId="0" borderId="93" xfId="0" applyFont="1" applyBorder="1" applyAlignment="1">
      <alignment horizontal="left" vertical="center"/>
    </xf>
    <xf numFmtId="49" fontId="29" fillId="18" borderId="89" xfId="0" applyNumberFormat="1" applyFont="1" applyFill="1" applyBorder="1" applyAlignment="1">
      <alignment horizontal="left" vertical="center" shrinkToFit="1"/>
    </xf>
    <xf numFmtId="49" fontId="29" fillId="0" borderId="81" xfId="0" applyNumberFormat="1" applyFont="1" applyBorder="1" applyAlignment="1">
      <alignment horizontal="left" vertical="center"/>
    </xf>
    <xf numFmtId="49" fontId="25" fillId="0" borderId="90" xfId="0" applyNumberFormat="1" applyFont="1" applyBorder="1" applyAlignment="1">
      <alignment horizontal="left" vertical="center"/>
    </xf>
    <xf numFmtId="49" fontId="29" fillId="18" borderId="85" xfId="0" applyNumberFormat="1" applyFont="1" applyFill="1" applyBorder="1" applyAlignment="1">
      <alignment vertical="center" shrinkToFit="1"/>
    </xf>
    <xf numFmtId="49" fontId="29" fillId="0" borderId="0" xfId="0" applyNumberFormat="1" applyFont="1" applyBorder="1">
      <alignment vertical="center"/>
    </xf>
    <xf numFmtId="49" fontId="25" fillId="0" borderId="91" xfId="0" applyNumberFormat="1" applyFont="1" applyBorder="1">
      <alignment vertical="center"/>
    </xf>
    <xf numFmtId="49" fontId="29" fillId="18" borderId="88" xfId="0" applyNumberFormat="1" applyFont="1" applyFill="1" applyBorder="1" applyAlignment="1">
      <alignment vertical="center" shrinkToFit="1"/>
    </xf>
    <xf numFmtId="49" fontId="25" fillId="0" borderId="93" xfId="0" applyNumberFormat="1" applyFont="1" applyBorder="1">
      <alignment vertical="center"/>
    </xf>
    <xf numFmtId="0" fontId="29" fillId="0" borderId="68" xfId="0" applyFont="1" applyBorder="1">
      <alignment vertical="center"/>
    </xf>
    <xf numFmtId="0" fontId="29" fillId="18" borderId="82" xfId="0" applyFont="1" applyFill="1" applyBorder="1" applyAlignment="1">
      <alignment horizontal="left" vertical="center"/>
    </xf>
    <xf numFmtId="0" fontId="29" fillId="0" borderId="82" xfId="0" applyFont="1" applyBorder="1" applyAlignment="1">
      <alignment horizontal="left" vertical="center"/>
    </xf>
    <xf numFmtId="0" fontId="29" fillId="0" borderId="32" xfId="0" applyFont="1" applyBorder="1">
      <alignment vertical="center"/>
    </xf>
    <xf numFmtId="0" fontId="29" fillId="0" borderId="81" xfId="0" applyFont="1" applyFill="1" applyBorder="1">
      <alignment vertical="center"/>
    </xf>
    <xf numFmtId="0" fontId="29" fillId="0" borderId="66" xfId="0" applyFont="1" applyBorder="1">
      <alignment vertical="center"/>
    </xf>
    <xf numFmtId="0" fontId="29" fillId="0" borderId="99" xfId="0" applyFont="1" applyFill="1" applyBorder="1">
      <alignment vertical="center"/>
    </xf>
    <xf numFmtId="0" fontId="29" fillId="0" borderId="23" xfId="0" applyFont="1" applyBorder="1">
      <alignment vertical="center"/>
    </xf>
    <xf numFmtId="0" fontId="30" fillId="0" borderId="0" xfId="0" applyFont="1" applyAlignment="1" applyProtection="1">
      <alignment vertical="center"/>
    </xf>
    <xf numFmtId="0" fontId="29" fillId="0" borderId="0" xfId="0" applyFont="1" applyProtection="1">
      <alignment vertical="center"/>
    </xf>
    <xf numFmtId="0" fontId="35" fillId="0" borderId="0" xfId="0" applyFont="1" applyAlignment="1" applyProtection="1">
      <alignment vertical="center" wrapText="1"/>
    </xf>
    <xf numFmtId="0" fontId="29" fillId="0" borderId="0" xfId="0" applyFont="1" applyAlignment="1" applyProtection="1">
      <alignment vertical="center"/>
    </xf>
    <xf numFmtId="0" fontId="34" fillId="0" borderId="0" xfId="0" applyFont="1" applyBorder="1" applyAlignment="1">
      <alignment vertical="center"/>
    </xf>
    <xf numFmtId="0" fontId="34" fillId="0" borderId="0" xfId="0" applyFont="1" applyAlignment="1">
      <alignment vertical="center"/>
    </xf>
    <xf numFmtId="0" fontId="29" fillId="0" borderId="0" xfId="0" applyFont="1" applyAlignment="1" applyProtection="1">
      <alignment vertical="center" wrapText="1"/>
    </xf>
    <xf numFmtId="0" fontId="29" fillId="0" borderId="32" xfId="0" applyFont="1" applyBorder="1" applyProtection="1">
      <alignment vertical="center"/>
    </xf>
    <xf numFmtId="0" fontId="29" fillId="0" borderId="0" xfId="0" applyFont="1" applyBorder="1" applyProtection="1">
      <alignment vertical="center"/>
    </xf>
    <xf numFmtId="0" fontId="29" fillId="0" borderId="23" xfId="0" applyFont="1" applyBorder="1" applyProtection="1">
      <alignment vertical="center"/>
    </xf>
    <xf numFmtId="177" fontId="29" fillId="0" borderId="0" xfId="0" applyNumberFormat="1" applyFont="1" applyAlignment="1" applyProtection="1">
      <alignment horizontal="center" vertical="center" shrinkToFit="1"/>
      <protection locked="0"/>
    </xf>
    <xf numFmtId="177" fontId="29" fillId="0" borderId="23" xfId="0" applyNumberFormat="1" applyFont="1" applyBorder="1" applyAlignment="1" applyProtection="1">
      <alignment horizontal="center" vertical="center" shrinkToFit="1"/>
      <protection locked="0"/>
    </xf>
    <xf numFmtId="0" fontId="33" fillId="0" borderId="23" xfId="0" applyFont="1" applyBorder="1" applyAlignment="1" applyProtection="1">
      <alignment vertical="center"/>
    </xf>
    <xf numFmtId="0" fontId="29" fillId="0" borderId="61" xfId="0" applyFont="1" applyBorder="1" applyProtection="1">
      <alignment vertical="center"/>
    </xf>
    <xf numFmtId="0" fontId="29" fillId="0" borderId="62" xfId="0" applyFont="1" applyBorder="1" applyProtection="1">
      <alignment vertical="center"/>
    </xf>
    <xf numFmtId="0" fontId="29" fillId="0" borderId="63" xfId="0" applyFont="1" applyBorder="1" applyProtection="1">
      <alignment vertical="center"/>
    </xf>
    <xf numFmtId="0" fontId="29" fillId="0" borderId="65" xfId="0" applyFont="1" applyBorder="1" applyAlignment="1" applyProtection="1">
      <alignment horizontal="center" vertical="center" shrinkToFit="1"/>
    </xf>
    <xf numFmtId="0" fontId="29" fillId="0" borderId="66" xfId="0" applyFont="1" applyBorder="1" applyProtection="1">
      <alignment vertical="center"/>
    </xf>
    <xf numFmtId="0" fontId="29" fillId="0" borderId="10" xfId="0" applyFont="1" applyBorder="1" applyProtection="1">
      <alignment vertical="center"/>
    </xf>
    <xf numFmtId="0" fontId="29" fillId="0" borderId="11" xfId="0" applyFont="1" applyBorder="1" applyProtection="1">
      <alignment vertical="center"/>
    </xf>
    <xf numFmtId="0" fontId="36" fillId="0" borderId="67" xfId="0" applyFont="1" applyBorder="1" applyAlignment="1" applyProtection="1">
      <alignment vertical="center" shrinkToFit="1"/>
    </xf>
    <xf numFmtId="0" fontId="36" fillId="0" borderId="0" xfId="0" applyFont="1" applyBorder="1" applyProtection="1">
      <alignment vertical="center"/>
    </xf>
    <xf numFmtId="0" fontId="36" fillId="0" borderId="0" xfId="0" applyFont="1" applyBorder="1" applyAlignment="1" applyProtection="1">
      <alignment vertical="center"/>
    </xf>
    <xf numFmtId="0" fontId="36" fillId="0" borderId="0" xfId="0" applyFont="1" applyBorder="1" applyAlignment="1" applyProtection="1">
      <alignment vertical="center" shrinkToFit="1"/>
    </xf>
    <xf numFmtId="0" fontId="36" fillId="0" borderId="0" xfId="0" applyFont="1" applyBorder="1" applyAlignment="1" applyProtection="1">
      <alignment shrinkToFit="1"/>
    </xf>
    <xf numFmtId="0" fontId="29" fillId="0" borderId="0" xfId="0" applyFont="1" applyAlignment="1" applyProtection="1">
      <alignment vertical="center" shrinkToFit="1"/>
    </xf>
    <xf numFmtId="0" fontId="29" fillId="0" borderId="0" xfId="0" applyFont="1" applyProtection="1">
      <alignment vertical="center"/>
      <protection locked="0"/>
    </xf>
    <xf numFmtId="0" fontId="42" fillId="0" borderId="0" xfId="0" applyFont="1" applyAlignment="1" applyProtection="1">
      <alignment vertical="center" wrapText="1"/>
    </xf>
    <xf numFmtId="0" fontId="29" fillId="0" borderId="10" xfId="0" applyFont="1" applyBorder="1">
      <alignment vertical="center"/>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vertical="center"/>
    </xf>
    <xf numFmtId="0" fontId="33" fillId="0" borderId="0" xfId="0" applyFont="1" applyAlignment="1">
      <alignment horizontal="center" vertical="center"/>
    </xf>
    <xf numFmtId="49" fontId="33" fillId="0" borderId="0" xfId="0" applyNumberFormat="1" applyFont="1" applyAlignment="1">
      <alignment horizontal="center" vertical="center"/>
    </xf>
    <xf numFmtId="0" fontId="33" fillId="0" borderId="32" xfId="0" applyFont="1" applyBorder="1">
      <alignment vertical="center"/>
    </xf>
    <xf numFmtId="0" fontId="33" fillId="0" borderId="0" xfId="0" applyFont="1" applyBorder="1">
      <alignment vertical="center"/>
    </xf>
    <xf numFmtId="0" fontId="33" fillId="0" borderId="23" xfId="0" applyFont="1" applyBorder="1">
      <alignment vertical="center"/>
    </xf>
    <xf numFmtId="0" fontId="33" fillId="0" borderId="23" xfId="0" applyFont="1" applyBorder="1" applyAlignment="1">
      <alignment vertical="center"/>
    </xf>
    <xf numFmtId="0" fontId="33" fillId="0" borderId="61" xfId="0" applyFont="1" applyBorder="1">
      <alignment vertical="center"/>
    </xf>
    <xf numFmtId="0" fontId="33" fillId="0" borderId="62" xfId="0" applyFont="1" applyBorder="1">
      <alignment vertical="center"/>
    </xf>
    <xf numFmtId="0" fontId="33" fillId="0" borderId="63" xfId="0" applyFont="1" applyBorder="1">
      <alignment vertical="center"/>
    </xf>
    <xf numFmtId="0" fontId="29" fillId="0" borderId="0" xfId="0" applyFont="1" applyBorder="1">
      <alignment vertical="center"/>
    </xf>
    <xf numFmtId="0" fontId="33" fillId="0" borderId="65" xfId="0" applyFont="1" applyBorder="1" applyAlignment="1">
      <alignment horizontal="center" vertical="center" shrinkToFit="1"/>
    </xf>
    <xf numFmtId="0" fontId="33" fillId="0" borderId="66" xfId="0" applyFont="1" applyBorder="1">
      <alignment vertical="center"/>
    </xf>
    <xf numFmtId="0" fontId="33" fillId="0" borderId="10" xfId="0" applyFont="1" applyBorder="1">
      <alignment vertical="center"/>
    </xf>
    <xf numFmtId="0" fontId="33" fillId="0" borderId="11" xfId="0" applyFont="1" applyBorder="1">
      <alignment vertical="center"/>
    </xf>
    <xf numFmtId="0" fontId="36" fillId="0" borderId="67" xfId="0" applyFont="1" applyBorder="1" applyAlignment="1">
      <alignment vertical="center" shrinkToFit="1"/>
    </xf>
    <xf numFmtId="0" fontId="36" fillId="0" borderId="0" xfId="0" applyFont="1" applyBorder="1" applyAlignment="1">
      <alignment vertical="center" shrinkToFit="1"/>
    </xf>
    <xf numFmtId="0" fontId="36" fillId="0" borderId="0" xfId="0" applyFont="1" applyBorder="1" applyAlignment="1">
      <alignment vertical="center"/>
    </xf>
    <xf numFmtId="0" fontId="36" fillId="0" borderId="0" xfId="0" applyFont="1" applyBorder="1" applyAlignment="1"/>
    <xf numFmtId="0" fontId="29" fillId="0" borderId="0" xfId="0" applyFont="1" applyAlignment="1">
      <alignment vertical="center"/>
    </xf>
    <xf numFmtId="0" fontId="33" fillId="0" borderId="25" xfId="0" applyFont="1" applyBorder="1">
      <alignment vertical="center"/>
    </xf>
    <xf numFmtId="0" fontId="33" fillId="0" borderId="31" xfId="0" applyFont="1" applyBorder="1">
      <alignment vertical="center"/>
    </xf>
    <xf numFmtId="0" fontId="29" fillId="0" borderId="81" xfId="0" applyFont="1" applyBorder="1">
      <alignment vertical="center"/>
    </xf>
    <xf numFmtId="0" fontId="35" fillId="0" borderId="0" xfId="0" applyFont="1" applyAlignment="1">
      <alignment vertical="center" wrapText="1"/>
    </xf>
    <xf numFmtId="0" fontId="19" fillId="0" borderId="0" xfId="0" applyFont="1" applyFill="1">
      <alignment vertical="center"/>
    </xf>
    <xf numFmtId="0" fontId="26" fillId="0" borderId="0" xfId="0" applyFont="1" applyFill="1">
      <alignment vertical="center"/>
    </xf>
    <xf numFmtId="0" fontId="29" fillId="0" borderId="100" xfId="0" applyFont="1" applyBorder="1">
      <alignment vertical="center"/>
    </xf>
    <xf numFmtId="49" fontId="29" fillId="18" borderId="97" xfId="0" applyNumberFormat="1" applyFont="1" applyFill="1" applyBorder="1" applyAlignment="1">
      <alignment horizontal="left" vertical="center" shrinkToFit="1"/>
    </xf>
    <xf numFmtId="0" fontId="29" fillId="0" borderId="65" xfId="0" applyFont="1" applyBorder="1">
      <alignment vertical="center"/>
    </xf>
    <xf numFmtId="0" fontId="29" fillId="0" borderId="101" xfId="0" applyFont="1" applyBorder="1">
      <alignment vertical="center"/>
    </xf>
    <xf numFmtId="0" fontId="29" fillId="0" borderId="102" xfId="0" applyFont="1" applyBorder="1">
      <alignment vertical="center"/>
    </xf>
    <xf numFmtId="0" fontId="29" fillId="0" borderId="103" xfId="0" applyFont="1" applyBorder="1">
      <alignment vertical="center"/>
    </xf>
    <xf numFmtId="0" fontId="29" fillId="0" borderId="21" xfId="0" applyFont="1" applyBorder="1">
      <alignment vertical="center"/>
    </xf>
    <xf numFmtId="0" fontId="29" fillId="0" borderId="19" xfId="0" applyFont="1" applyBorder="1">
      <alignment vertical="center"/>
    </xf>
    <xf numFmtId="0" fontId="29" fillId="0" borderId="20"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6" xfId="0" applyFont="1" applyBorder="1">
      <alignment vertical="center"/>
    </xf>
    <xf numFmtId="0" fontId="29" fillId="0" borderId="52" xfId="0" applyFont="1" applyBorder="1">
      <alignment vertical="center"/>
    </xf>
    <xf numFmtId="0" fontId="29" fillId="0" borderId="50" xfId="0" applyFont="1" applyBorder="1">
      <alignment vertical="center"/>
    </xf>
    <xf numFmtId="0" fontId="29" fillId="0" borderId="51" xfId="0" applyFont="1" applyBorder="1">
      <alignment vertical="center"/>
    </xf>
    <xf numFmtId="0" fontId="29" fillId="0" borderId="34" xfId="0" applyFont="1" applyBorder="1">
      <alignment vertical="center"/>
    </xf>
    <xf numFmtId="0" fontId="29" fillId="0" borderId="33" xfId="0" applyFont="1" applyBorder="1">
      <alignment vertical="center"/>
    </xf>
    <xf numFmtId="0" fontId="29" fillId="0" borderId="101" xfId="0" applyFont="1" applyBorder="1" applyAlignment="1">
      <alignment horizontal="left" vertical="center" indent="1"/>
    </xf>
    <xf numFmtId="0" fontId="29" fillId="0" borderId="103" xfId="0" applyFont="1" applyBorder="1" applyAlignment="1">
      <alignment horizontal="left" vertical="center" indent="1"/>
    </xf>
    <xf numFmtId="0" fontId="29" fillId="0" borderId="102" xfId="0" applyFont="1" applyBorder="1" applyAlignment="1">
      <alignment horizontal="left" vertical="center" indent="1"/>
    </xf>
    <xf numFmtId="0" fontId="29" fillId="0" borderId="0" xfId="0" applyFont="1" applyAlignment="1">
      <alignment vertical="center" wrapText="1"/>
    </xf>
    <xf numFmtId="0" fontId="29" fillId="0" borderId="89" xfId="0" applyFont="1" applyFill="1" applyBorder="1" applyAlignment="1">
      <alignment horizontal="left" vertical="center" indent="1"/>
    </xf>
    <xf numFmtId="0" fontId="29" fillId="0" borderId="98" xfId="0" applyFont="1" applyFill="1" applyBorder="1" applyAlignment="1">
      <alignment horizontal="left" vertical="center" indent="1"/>
    </xf>
    <xf numFmtId="0" fontId="29" fillId="0" borderId="23" xfId="0" applyFont="1" applyBorder="1" applyAlignment="1">
      <alignment horizontal="left" vertical="center" indent="1"/>
    </xf>
    <xf numFmtId="49" fontId="33" fillId="0" borderId="0" xfId="0" applyNumberFormat="1" applyFont="1" applyAlignment="1" applyProtection="1">
      <alignment horizontal="center" vertical="center" shrinkToFit="1"/>
    </xf>
    <xf numFmtId="0" fontId="33" fillId="0" borderId="0" xfId="0" applyFont="1" applyAlignment="1" applyProtection="1">
      <alignment horizontal="center" vertical="center" shrinkToFit="1"/>
    </xf>
    <xf numFmtId="49"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0" fillId="0" borderId="0" xfId="0">
      <alignment vertical="center"/>
    </xf>
    <xf numFmtId="0" fontId="29" fillId="0" borderId="0" xfId="0" applyFont="1">
      <alignment vertical="center"/>
    </xf>
    <xf numFmtId="0" fontId="30" fillId="0" borderId="0" xfId="0" applyFont="1" applyAlignment="1" applyProtection="1">
      <alignment vertical="center"/>
    </xf>
    <xf numFmtId="0" fontId="33" fillId="0" borderId="0" xfId="0" applyFont="1">
      <alignment vertical="center"/>
    </xf>
    <xf numFmtId="0" fontId="33" fillId="0" borderId="0" xfId="0" applyFont="1" applyAlignment="1">
      <alignment vertical="center"/>
    </xf>
    <xf numFmtId="0" fontId="33" fillId="0" borderId="0" xfId="0" applyFont="1" applyBorder="1">
      <alignment vertical="center"/>
    </xf>
    <xf numFmtId="0" fontId="29" fillId="0" borderId="0" xfId="0" applyFont="1" applyBorder="1">
      <alignment vertical="center"/>
    </xf>
    <xf numFmtId="0" fontId="29" fillId="0" borderId="0" xfId="0" applyFont="1" applyAlignment="1">
      <alignment vertical="center"/>
    </xf>
    <xf numFmtId="0" fontId="29" fillId="0" borderId="0" xfId="0" applyFont="1" applyAlignment="1" applyProtection="1">
      <alignment vertical="top" textRotation="255"/>
    </xf>
    <xf numFmtId="0" fontId="29" fillId="0" borderId="0" xfId="0" applyFont="1" applyAlignment="1">
      <alignment vertical="top" textRotation="255"/>
    </xf>
    <xf numFmtId="0" fontId="26" fillId="18" borderId="0" xfId="0" applyFont="1" applyFill="1">
      <alignment vertical="center"/>
    </xf>
    <xf numFmtId="0" fontId="39" fillId="0" borderId="0" xfId="0" applyFont="1" applyAlignment="1">
      <alignment vertical="top" textRotation="255"/>
    </xf>
    <xf numFmtId="0" fontId="39" fillId="0" borderId="0" xfId="0" applyFont="1" applyAlignment="1">
      <alignment vertical="center"/>
    </xf>
    <xf numFmtId="0" fontId="0" fillId="0" borderId="32" xfId="0" applyBorder="1" applyAlignment="1">
      <alignment horizontal="left" vertical="center" indent="2" shrinkToFit="1"/>
    </xf>
    <xf numFmtId="0" fontId="0" fillId="0" borderId="0" xfId="0" applyAlignment="1">
      <alignment horizontal="left" vertical="center" indent="2" shrinkToFit="1"/>
    </xf>
    <xf numFmtId="0" fontId="0" fillId="0" borderId="23" xfId="0" applyBorder="1" applyAlignment="1">
      <alignment horizontal="left" vertical="center" indent="2" shrinkToFit="1"/>
    </xf>
    <xf numFmtId="0" fontId="29" fillId="0" borderId="84" xfId="0" applyFont="1" applyBorder="1" applyAlignment="1">
      <alignment vertical="center" wrapText="1"/>
    </xf>
    <xf numFmtId="0" fontId="29" fillId="0" borderId="0" xfId="0" quotePrefix="1" applyFont="1">
      <alignment vertical="center"/>
    </xf>
    <xf numFmtId="0" fontId="42" fillId="0" borderId="0" xfId="0" applyFont="1">
      <alignment vertical="center"/>
    </xf>
    <xf numFmtId="0" fontId="50" fillId="0" borderId="82" xfId="0" applyFont="1" applyBorder="1" applyAlignment="1">
      <alignment horizontal="center" vertical="center"/>
    </xf>
    <xf numFmtId="0" fontId="29" fillId="0" borderId="0" xfId="0" applyFont="1" applyAlignment="1">
      <alignment vertical="center" wrapText="1"/>
    </xf>
    <xf numFmtId="0" fontId="25" fillId="0" borderId="0" xfId="42" applyFont="1"/>
    <xf numFmtId="0" fontId="24" fillId="0" borderId="27" xfId="42" applyFont="1" applyBorder="1" applyAlignment="1">
      <alignment vertical="center"/>
    </xf>
    <xf numFmtId="0" fontId="24" fillId="0" borderId="25" xfId="42" applyFont="1" applyBorder="1" applyAlignment="1">
      <alignment vertical="center"/>
    </xf>
    <xf numFmtId="0" fontId="24" fillId="0" borderId="26" xfId="42" applyFont="1" applyBorder="1" applyAlignment="1">
      <alignment vertical="center"/>
    </xf>
    <xf numFmtId="0" fontId="24" fillId="0" borderId="34" xfId="42" applyFont="1" applyBorder="1" applyAlignment="1">
      <alignment vertical="center"/>
    </xf>
    <xf numFmtId="0" fontId="24" fillId="0" borderId="0" xfId="42" applyFont="1" applyBorder="1" applyAlignment="1">
      <alignment vertical="center"/>
    </xf>
    <xf numFmtId="0" fontId="24" fillId="0" borderId="33" xfId="42" applyFont="1" applyBorder="1" applyAlignment="1">
      <alignment vertical="center"/>
    </xf>
    <xf numFmtId="0" fontId="24" fillId="0" borderId="0" xfId="42" applyFont="1" applyBorder="1" applyAlignment="1">
      <alignment horizontal="center" vertical="center"/>
    </xf>
    <xf numFmtId="0" fontId="24" fillId="0" borderId="0" xfId="42" applyFont="1" applyBorder="1" applyAlignment="1">
      <alignment horizontal="left" vertical="center"/>
    </xf>
    <xf numFmtId="0" fontId="24" fillId="0" borderId="0" xfId="42" applyFont="1" applyBorder="1" applyAlignment="1">
      <alignment horizontal="distributed" vertical="center"/>
    </xf>
    <xf numFmtId="0" fontId="24" fillId="0" borderId="52" xfId="42" applyFont="1" applyBorder="1" applyAlignment="1">
      <alignment vertical="center"/>
    </xf>
    <xf numFmtId="0" fontId="24" fillId="0" borderId="50" xfId="42" applyFont="1" applyBorder="1" applyAlignment="1">
      <alignment vertical="center"/>
    </xf>
    <xf numFmtId="0" fontId="24" fillId="0" borderId="51" xfId="42" applyFont="1" applyBorder="1" applyAlignment="1">
      <alignment vertical="center"/>
    </xf>
    <xf numFmtId="0" fontId="24" fillId="0" borderId="0" xfId="42" applyFont="1" applyAlignment="1">
      <alignment vertical="center"/>
    </xf>
    <xf numFmtId="49" fontId="24" fillId="0" borderId="0" xfId="42" applyNumberFormat="1" applyFont="1" applyAlignment="1">
      <alignment vertical="center"/>
    </xf>
    <xf numFmtId="0" fontId="54" fillId="0" borderId="50" xfId="42" applyFont="1" applyBorder="1" applyAlignment="1">
      <alignment horizontal="center" vertical="center"/>
    </xf>
    <xf numFmtId="0" fontId="24" fillId="0" borderId="50" xfId="42" applyFont="1" applyBorder="1" applyAlignment="1">
      <alignment horizontal="distributed" vertical="center"/>
    </xf>
    <xf numFmtId="0" fontId="24" fillId="0" borderId="25" xfId="42" applyFont="1" applyBorder="1" applyAlignment="1">
      <alignment horizontal="distributed" vertical="center"/>
    </xf>
    <xf numFmtId="0" fontId="24" fillId="0" borderId="33" xfId="42" applyFont="1" applyBorder="1" applyAlignment="1">
      <alignment horizontal="left" vertical="center"/>
    </xf>
    <xf numFmtId="0" fontId="24" fillId="0" borderId="34" xfId="42" applyFont="1" applyBorder="1" applyAlignment="1">
      <alignment horizontal="left" vertical="center"/>
    </xf>
    <xf numFmtId="0" fontId="23" fillId="0" borderId="0" xfId="42"/>
    <xf numFmtId="0" fontId="25" fillId="0" borderId="0" xfId="42" applyFont="1"/>
    <xf numFmtId="0" fontId="24" fillId="0" borderId="27" xfId="42" applyFont="1" applyBorder="1" applyAlignment="1">
      <alignment vertical="center"/>
    </xf>
    <xf numFmtId="0" fontId="24" fillId="0" borderId="25" xfId="42" applyFont="1" applyBorder="1" applyAlignment="1">
      <alignment vertical="center"/>
    </xf>
    <xf numFmtId="0" fontId="24" fillId="0" borderId="26" xfId="42" applyFont="1" applyBorder="1" applyAlignment="1">
      <alignment vertical="center"/>
    </xf>
    <xf numFmtId="0" fontId="24" fillId="0" borderId="34" xfId="42" applyFont="1" applyBorder="1" applyAlignment="1">
      <alignment vertical="center"/>
    </xf>
    <xf numFmtId="0" fontId="24" fillId="0" borderId="0" xfId="42" applyFont="1" applyBorder="1" applyAlignment="1">
      <alignment vertical="center"/>
    </xf>
    <xf numFmtId="0" fontId="24" fillId="0" borderId="33" xfId="42" applyFont="1" applyBorder="1" applyAlignment="1">
      <alignment vertical="center"/>
    </xf>
    <xf numFmtId="0" fontId="24" fillId="0" borderId="0" xfId="42" applyFont="1" applyBorder="1" applyAlignment="1">
      <alignment horizontal="center" vertical="center"/>
    </xf>
    <xf numFmtId="0" fontId="24" fillId="0" borderId="0" xfId="42" applyFont="1" applyBorder="1" applyAlignment="1">
      <alignment horizontal="left" vertical="center"/>
    </xf>
    <xf numFmtId="0" fontId="24" fillId="0" borderId="0" xfId="42" applyFont="1" applyBorder="1" applyAlignment="1">
      <alignment horizontal="distributed" vertical="center"/>
    </xf>
    <xf numFmtId="0" fontId="24" fillId="0" borderId="52" xfId="42" applyFont="1" applyBorder="1" applyAlignment="1">
      <alignment vertical="center"/>
    </xf>
    <xf numFmtId="0" fontId="24" fillId="0" borderId="50" xfId="42" applyFont="1" applyBorder="1" applyAlignment="1">
      <alignment vertical="center"/>
    </xf>
    <xf numFmtId="0" fontId="24" fillId="0" borderId="51" xfId="42" applyFont="1" applyBorder="1" applyAlignment="1">
      <alignment vertical="center"/>
    </xf>
    <xf numFmtId="0" fontId="24" fillId="0" borderId="0" xfId="42" applyFont="1" applyAlignment="1">
      <alignment vertical="center"/>
    </xf>
    <xf numFmtId="49" fontId="24" fillId="0" borderId="0" xfId="42" applyNumberFormat="1" applyFont="1" applyAlignment="1">
      <alignment vertical="center"/>
    </xf>
    <xf numFmtId="0" fontId="24" fillId="0" borderId="0" xfId="42" applyFont="1" applyAlignment="1">
      <alignment horizontal="left" vertical="center"/>
    </xf>
    <xf numFmtId="0" fontId="54" fillId="0" borderId="0" xfId="42" applyFont="1" applyAlignment="1">
      <alignment horizontal="centerContinuous" vertical="center"/>
    </xf>
    <xf numFmtId="0" fontId="55" fillId="0" borderId="0" xfId="42" applyFont="1" applyAlignment="1">
      <alignment horizontal="centerContinuous" vertical="center"/>
    </xf>
    <xf numFmtId="0" fontId="24" fillId="0" borderId="50" xfId="42" applyFont="1" applyBorder="1" applyAlignment="1">
      <alignment horizontal="left" vertical="center"/>
    </xf>
    <xf numFmtId="0" fontId="24" fillId="0" borderId="52" xfId="42" applyFont="1" applyBorder="1" applyAlignment="1">
      <alignment horizontal="left" vertical="center"/>
    </xf>
    <xf numFmtId="0" fontId="24" fillId="0" borderId="34" xfId="42" applyFont="1" applyBorder="1" applyAlignment="1">
      <alignment horizontal="distributed" vertical="center"/>
    </xf>
    <xf numFmtId="0" fontId="29" fillId="0" borderId="0" xfId="0" applyFont="1" applyAlignment="1">
      <alignment vertical="center" wrapText="1"/>
    </xf>
    <xf numFmtId="0" fontId="0" fillId="0" borderId="0" xfId="0" applyAlignment="1">
      <alignment vertical="center"/>
    </xf>
    <xf numFmtId="0" fontId="24" fillId="0" borderId="0" xfId="0" applyFont="1" applyAlignment="1" applyProtection="1">
      <alignment vertical="center" wrapText="1"/>
    </xf>
    <xf numFmtId="0" fontId="0" fillId="0" borderId="0" xfId="0" applyAlignment="1">
      <alignment vertical="center" wrapText="1"/>
    </xf>
    <xf numFmtId="0" fontId="26" fillId="0" borderId="32" xfId="0" applyFont="1" applyBorder="1" applyAlignment="1">
      <alignment vertical="center" wrapText="1"/>
    </xf>
    <xf numFmtId="0" fontId="26" fillId="0" borderId="0" xfId="0" applyFont="1" applyAlignment="1">
      <alignment vertical="center" wrapText="1"/>
    </xf>
    <xf numFmtId="0" fontId="0" fillId="0" borderId="0" xfId="0" applyFont="1" applyAlignment="1">
      <alignment vertical="center"/>
    </xf>
    <xf numFmtId="0" fontId="26" fillId="0" borderId="32" xfId="0" applyFont="1" applyBorder="1" applyAlignment="1">
      <alignment vertical="center"/>
    </xf>
    <xf numFmtId="0" fontId="26" fillId="0" borderId="0" xfId="0" applyFont="1" applyAlignment="1">
      <alignment vertical="center"/>
    </xf>
    <xf numFmtId="0" fontId="44" fillId="0" borderId="32" xfId="0" applyFont="1" applyBorder="1" applyAlignment="1">
      <alignment vertical="center"/>
    </xf>
    <xf numFmtId="0" fontId="45" fillId="0" borderId="0" xfId="0" applyFont="1" applyAlignment="1">
      <alignment vertical="center"/>
    </xf>
    <xf numFmtId="0" fontId="0" fillId="0" borderId="32" xfId="0" applyBorder="1" applyAlignment="1">
      <alignment vertical="center"/>
    </xf>
    <xf numFmtId="0" fontId="32" fillId="0" borderId="0" xfId="0" applyFont="1" applyAlignment="1" applyProtection="1">
      <alignment vertical="center" wrapText="1"/>
    </xf>
    <xf numFmtId="0" fontId="33" fillId="0" borderId="0" xfId="0" applyFont="1" applyBorder="1" applyAlignment="1">
      <alignment vertical="center" wrapText="1"/>
    </xf>
    <xf numFmtId="0" fontId="33" fillId="0" borderId="0" xfId="0" applyFont="1" applyAlignment="1">
      <alignment vertical="center" wrapText="1"/>
    </xf>
    <xf numFmtId="0" fontId="33" fillId="0" borderId="0" xfId="0" applyFont="1" applyAlignment="1">
      <alignment vertical="center"/>
    </xf>
    <xf numFmtId="0" fontId="46" fillId="0" borderId="0" xfId="0" applyFont="1" applyAlignment="1">
      <alignment vertical="center"/>
    </xf>
    <xf numFmtId="0" fontId="33" fillId="0" borderId="0" xfId="0" applyFont="1" applyBorder="1" applyAlignment="1">
      <alignment vertical="center"/>
    </xf>
    <xf numFmtId="0" fontId="29" fillId="0" borderId="0" xfId="0" applyFont="1" applyAlignment="1" applyProtection="1">
      <alignment vertical="top" textRotation="255" shrinkToFit="1"/>
    </xf>
    <xf numFmtId="0" fontId="29" fillId="0" borderId="0" xfId="0" applyFont="1" applyAlignment="1">
      <alignment vertical="center" shrinkToFit="1"/>
    </xf>
    <xf numFmtId="0" fontId="29" fillId="0" borderId="0" xfId="0" applyFont="1" applyAlignment="1">
      <alignment vertical="top" textRotation="255" shrinkToFit="1"/>
    </xf>
    <xf numFmtId="177" fontId="33" fillId="0" borderId="0" xfId="0" applyNumberFormat="1" applyFont="1" applyBorder="1" applyAlignment="1" applyProtection="1">
      <alignment horizontal="center" vertical="center" shrinkToFit="1"/>
      <protection locked="0"/>
    </xf>
    <xf numFmtId="177" fontId="29" fillId="0" borderId="0" xfId="0" applyNumberFormat="1" applyFont="1" applyAlignment="1">
      <alignment horizontal="center" vertical="center" shrinkToFit="1"/>
    </xf>
    <xf numFmtId="0" fontId="33" fillId="0" borderId="0" xfId="0" applyFont="1" applyBorder="1" applyAlignment="1" applyProtection="1">
      <alignment horizontal="center" vertical="center" shrinkToFit="1"/>
      <protection locked="0"/>
    </xf>
    <xf numFmtId="0" fontId="29" fillId="0" borderId="0" xfId="0" applyFont="1" applyAlignment="1">
      <alignment horizontal="center" vertical="center"/>
    </xf>
    <xf numFmtId="0" fontId="41" fillId="0" borderId="0" xfId="0" applyFont="1" applyAlignment="1" applyProtection="1">
      <alignment vertical="center" wrapText="1"/>
    </xf>
    <xf numFmtId="0" fontId="43" fillId="0" borderId="0" xfId="0" applyFont="1" applyAlignment="1" applyProtection="1">
      <alignment horizontal="center" vertical="center" wrapText="1"/>
    </xf>
    <xf numFmtId="0" fontId="39" fillId="0" borderId="71" xfId="0" applyFont="1" applyBorder="1" applyAlignment="1" applyProtection="1">
      <alignment horizontal="center" vertical="center"/>
    </xf>
    <xf numFmtId="0" fontId="39" fillId="0" borderId="67" xfId="0" applyFont="1" applyBorder="1" applyAlignment="1" applyProtection="1">
      <alignment horizontal="center" vertical="center"/>
    </xf>
    <xf numFmtId="0" fontId="39" fillId="0" borderId="34" xfId="0" applyFont="1" applyBorder="1" applyAlignment="1" applyProtection="1">
      <alignment horizontal="center" vertical="center"/>
    </xf>
    <xf numFmtId="0" fontId="39" fillId="0" borderId="0" xfId="0" applyFont="1" applyBorder="1" applyAlignment="1" applyProtection="1">
      <alignment horizontal="center" vertical="center"/>
    </xf>
    <xf numFmtId="0" fontId="33" fillId="0" borderId="67" xfId="0" applyNumberFormat="1" applyFont="1" applyBorder="1" applyAlignment="1" applyProtection="1">
      <alignment horizontal="center" vertical="center" shrinkToFit="1"/>
      <protection locked="0"/>
    </xf>
    <xf numFmtId="0" fontId="33" fillId="0" borderId="69" xfId="0" applyNumberFormat="1" applyFont="1" applyBorder="1" applyAlignment="1" applyProtection="1">
      <alignment horizontal="center" vertical="center" shrinkToFit="1"/>
      <protection locked="0"/>
    </xf>
    <xf numFmtId="0" fontId="33" fillId="0" borderId="0" xfId="0" applyNumberFormat="1" applyFont="1" applyBorder="1" applyAlignment="1" applyProtection="1">
      <alignment horizontal="center" vertical="center" shrinkToFit="1"/>
      <protection locked="0"/>
    </xf>
    <xf numFmtId="0" fontId="33" fillId="0" borderId="23" xfId="0" applyNumberFormat="1" applyFont="1" applyBorder="1" applyAlignment="1" applyProtection="1">
      <alignment horizontal="center" vertical="center" shrinkToFit="1"/>
      <protection locked="0"/>
    </xf>
    <xf numFmtId="0" fontId="35" fillId="0" borderId="24" xfId="0" applyFont="1" applyBorder="1" applyAlignment="1" applyProtection="1">
      <alignment horizontal="center" vertical="top" shrinkToFit="1"/>
    </xf>
    <xf numFmtId="0" fontId="35" fillId="0" borderId="25" xfId="0" applyFont="1" applyBorder="1" applyAlignment="1" applyProtection="1">
      <alignment horizontal="center" vertical="top" shrinkToFit="1"/>
    </xf>
    <xf numFmtId="0" fontId="35" fillId="0" borderId="31" xfId="0" applyFont="1" applyBorder="1" applyAlignment="1" applyProtection="1">
      <alignment horizontal="center" vertical="top" shrinkToFit="1"/>
    </xf>
    <xf numFmtId="0" fontId="33" fillId="0" borderId="24"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66"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29" fillId="0" borderId="32" xfId="0" applyFont="1" applyBorder="1" applyAlignment="1" applyProtection="1">
      <alignment horizontal="center" vertical="top" shrinkToFit="1"/>
    </xf>
    <xf numFmtId="0" fontId="29" fillId="0" borderId="0" xfId="0" applyFont="1" applyAlignment="1">
      <alignment horizontal="center" vertical="top" shrinkToFit="1"/>
    </xf>
    <xf numFmtId="0" fontId="29" fillId="0" borderId="33" xfId="0" applyFont="1" applyBorder="1" applyAlignment="1">
      <alignment horizontal="center" vertical="top" shrinkToFit="1"/>
    </xf>
    <xf numFmtId="0" fontId="29" fillId="0" borderId="66" xfId="0" applyFont="1" applyBorder="1" applyAlignment="1">
      <alignment horizontal="center" vertical="top" shrinkToFit="1"/>
    </xf>
    <xf numFmtId="0" fontId="29" fillId="0" borderId="10" xfId="0" applyFont="1" applyBorder="1" applyAlignment="1">
      <alignment horizontal="center" vertical="top" shrinkToFit="1"/>
    </xf>
    <xf numFmtId="0" fontId="29" fillId="0" borderId="74" xfId="0" applyFont="1" applyBorder="1" applyAlignment="1">
      <alignment horizontal="center" vertical="top" shrinkToFit="1"/>
    </xf>
    <xf numFmtId="0" fontId="40" fillId="0" borderId="32" xfId="0" applyNumberFormat="1" applyFont="1" applyBorder="1" applyAlignment="1" applyProtection="1">
      <alignment horizontal="center" vertical="center" shrinkToFit="1"/>
      <protection locked="0"/>
    </xf>
    <xf numFmtId="0" fontId="40" fillId="0" borderId="0" xfId="0" applyNumberFormat="1" applyFont="1" applyBorder="1" applyAlignment="1" applyProtection="1">
      <alignment horizontal="center" vertical="center" shrinkToFit="1"/>
      <protection locked="0"/>
    </xf>
    <xf numFmtId="0" fontId="40" fillId="0" borderId="23" xfId="0" applyNumberFormat="1" applyFont="1" applyBorder="1" applyAlignment="1" applyProtection="1">
      <alignment horizontal="center" vertical="center" shrinkToFit="1"/>
      <protection locked="0"/>
    </xf>
    <xf numFmtId="0" fontId="40" fillId="0" borderId="66" xfId="0" applyNumberFormat="1" applyFont="1" applyBorder="1" applyAlignment="1" applyProtection="1">
      <alignment horizontal="center" vertical="center" shrinkToFit="1"/>
      <protection locked="0"/>
    </xf>
    <xf numFmtId="0" fontId="40" fillId="0" borderId="10" xfId="0" applyNumberFormat="1" applyFont="1" applyBorder="1" applyAlignment="1" applyProtection="1">
      <alignment horizontal="center" vertical="center" shrinkToFit="1"/>
      <protection locked="0"/>
    </xf>
    <xf numFmtId="0" fontId="40" fillId="0" borderId="11" xfId="0" applyNumberFormat="1" applyFont="1" applyBorder="1" applyAlignment="1" applyProtection="1">
      <alignment horizontal="center" vertical="center" shrinkToFit="1"/>
      <protection locked="0"/>
    </xf>
    <xf numFmtId="0" fontId="39" fillId="0" borderId="75" xfId="0" applyFont="1" applyBorder="1" applyAlignment="1" applyProtection="1">
      <alignment horizontal="center" vertical="center"/>
    </xf>
    <xf numFmtId="0" fontId="39" fillId="0" borderId="10" xfId="0" applyFont="1" applyBorder="1" applyAlignment="1" applyProtection="1">
      <alignment horizontal="center" vertical="center"/>
    </xf>
    <xf numFmtId="0" fontId="33" fillId="0" borderId="10" xfId="0" applyNumberFormat="1" applyFont="1" applyBorder="1" applyAlignment="1" applyProtection="1">
      <alignment horizontal="center" vertical="center" shrinkToFit="1"/>
      <protection locked="0"/>
    </xf>
    <xf numFmtId="0" fontId="33" fillId="0" borderId="11" xfId="0" applyNumberFormat="1" applyFont="1" applyBorder="1" applyAlignment="1" applyProtection="1">
      <alignment horizontal="center" vertical="center" shrinkToFit="1"/>
      <protection locked="0"/>
    </xf>
    <xf numFmtId="0" fontId="33" fillId="0" borderId="68" xfId="0" applyFont="1" applyBorder="1" applyAlignment="1" applyProtection="1">
      <alignment horizontal="center" vertical="center"/>
    </xf>
    <xf numFmtId="0" fontId="33" fillId="0" borderId="67"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49" xfId="0" applyFont="1" applyBorder="1" applyAlignment="1" applyProtection="1">
      <alignment horizontal="center" vertical="center"/>
    </xf>
    <xf numFmtId="0" fontId="33" fillId="0" borderId="50" xfId="0" applyFont="1" applyBorder="1" applyAlignment="1" applyProtection="1">
      <alignment horizontal="center" vertical="center"/>
    </xf>
    <xf numFmtId="0" fontId="33" fillId="0" borderId="56" xfId="0" applyFont="1" applyBorder="1" applyAlignment="1" applyProtection="1">
      <alignment horizontal="center" vertical="center"/>
    </xf>
    <xf numFmtId="0" fontId="29" fillId="0" borderId="68" xfId="0" applyFont="1" applyBorder="1" applyAlignment="1" applyProtection="1">
      <alignment horizontal="center" shrinkToFit="1"/>
    </xf>
    <xf numFmtId="0" fontId="29" fillId="0" borderId="67" xfId="0" applyFont="1" applyBorder="1" applyAlignment="1">
      <alignment horizontal="center" shrinkToFit="1"/>
    </xf>
    <xf numFmtId="0" fontId="29" fillId="0" borderId="70" xfId="0" applyFont="1" applyBorder="1" applyAlignment="1">
      <alignment horizontal="center" shrinkToFit="1"/>
    </xf>
    <xf numFmtId="0" fontId="29" fillId="0" borderId="32" xfId="0" applyFont="1" applyBorder="1" applyAlignment="1">
      <alignment horizontal="center" shrinkToFit="1"/>
    </xf>
    <xf numFmtId="0" fontId="29" fillId="0" borderId="0" xfId="0" applyFont="1" applyAlignment="1">
      <alignment horizontal="center" shrinkToFit="1"/>
    </xf>
    <xf numFmtId="0" fontId="29" fillId="0" borderId="33" xfId="0" applyFont="1" applyBorder="1" applyAlignment="1">
      <alignment horizontal="center" shrinkToFit="1"/>
    </xf>
    <xf numFmtId="0" fontId="40" fillId="0" borderId="71" xfId="0" applyNumberFormat="1" applyFont="1" applyBorder="1" applyAlignment="1" applyProtection="1">
      <alignment horizontal="center" vertical="center" shrinkToFit="1"/>
      <protection locked="0"/>
    </xf>
    <xf numFmtId="0" fontId="40" fillId="0" borderId="67" xfId="0" applyNumberFormat="1" applyFont="1" applyBorder="1" applyAlignment="1" applyProtection="1">
      <alignment horizontal="center" vertical="center" shrinkToFit="1"/>
      <protection locked="0"/>
    </xf>
    <xf numFmtId="0" fontId="40" fillId="0" borderId="69" xfId="0" applyNumberFormat="1" applyFont="1" applyBorder="1" applyAlignment="1" applyProtection="1">
      <alignment horizontal="center" vertical="center" shrinkToFit="1"/>
      <protection locked="0"/>
    </xf>
    <xf numFmtId="0" fontId="40" fillId="0" borderId="34" xfId="0" applyNumberFormat="1" applyFont="1" applyBorder="1" applyAlignment="1" applyProtection="1">
      <alignment horizontal="center" vertical="center" shrinkToFit="1"/>
      <protection locked="0"/>
    </xf>
    <xf numFmtId="0" fontId="40" fillId="0" borderId="75" xfId="0" applyNumberFormat="1"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shrinkToFit="1"/>
    </xf>
    <xf numFmtId="0" fontId="33" fillId="0" borderId="16" xfId="0" applyFont="1" applyBorder="1" applyAlignment="1" applyProtection="1">
      <alignment horizontal="center" vertical="center" shrinkToFit="1"/>
    </xf>
    <xf numFmtId="0" fontId="33" fillId="0" borderId="72" xfId="0" applyFont="1" applyBorder="1" applyAlignment="1" applyProtection="1">
      <alignment horizontal="center" vertical="center" shrinkToFit="1"/>
    </xf>
    <xf numFmtId="0" fontId="33" fillId="0" borderId="73"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24" fillId="0" borderId="0" xfId="0" applyNumberFormat="1" applyFont="1" applyBorder="1" applyAlignment="1" applyProtection="1">
      <alignment horizontal="center" vertical="center" shrinkToFit="1"/>
      <protection locked="0"/>
    </xf>
    <xf numFmtId="0" fontId="29" fillId="0" borderId="62" xfId="0" applyFont="1" applyBorder="1" applyAlignment="1">
      <alignment horizontal="center" vertical="center"/>
    </xf>
    <xf numFmtId="0" fontId="25" fillId="0" borderId="0" xfId="0" applyFont="1" applyAlignment="1" applyProtection="1">
      <alignment vertical="center" wrapText="1"/>
      <protection locked="0"/>
    </xf>
    <xf numFmtId="0" fontId="25" fillId="0" borderId="62" xfId="0" applyFont="1" applyBorder="1" applyAlignment="1" applyProtection="1">
      <alignment vertical="center" wrapText="1"/>
      <protection locked="0"/>
    </xf>
    <xf numFmtId="0" fontId="29" fillId="0" borderId="62" xfId="0" applyFont="1" applyBorder="1" applyAlignment="1">
      <alignment vertical="center" wrapText="1"/>
    </xf>
    <xf numFmtId="0" fontId="29" fillId="0" borderId="68" xfId="0" applyFont="1" applyBorder="1" applyAlignment="1" applyProtection="1">
      <alignment horizontal="center" vertical="center" shrinkToFit="1"/>
    </xf>
    <xf numFmtId="0" fontId="29" fillId="0" borderId="70" xfId="0" applyFont="1" applyBorder="1" applyAlignment="1" applyProtection="1">
      <alignment horizontal="center" vertical="center" shrinkToFit="1"/>
    </xf>
    <xf numFmtId="0" fontId="29" fillId="0" borderId="32" xfId="0" applyFont="1" applyBorder="1" applyAlignment="1" applyProtection="1">
      <alignment horizontal="center" vertical="center" shrinkToFit="1"/>
    </xf>
    <xf numFmtId="0" fontId="29" fillId="0" borderId="33" xfId="0" applyFont="1" applyBorder="1" applyAlignment="1" applyProtection="1">
      <alignment horizontal="center" vertical="center" shrinkToFit="1"/>
    </xf>
    <xf numFmtId="0" fontId="29" fillId="0" borderId="66" xfId="0" applyFont="1" applyBorder="1" applyAlignment="1" applyProtection="1">
      <alignment horizontal="center" vertical="center" shrinkToFit="1"/>
    </xf>
    <xf numFmtId="0" fontId="29" fillId="0" borderId="74" xfId="0" applyFont="1" applyBorder="1" applyAlignment="1" applyProtection="1">
      <alignment horizontal="center" vertical="center" shrinkToFit="1"/>
    </xf>
    <xf numFmtId="0" fontId="33" fillId="0" borderId="0" xfId="0" applyFont="1" applyAlignment="1" applyProtection="1">
      <alignment horizontal="left" vertical="center" indent="4" shrinkToFit="1"/>
    </xf>
    <xf numFmtId="0" fontId="29" fillId="0" borderId="0" xfId="0" applyFont="1" applyAlignment="1">
      <alignment horizontal="left" vertical="center" indent="4" shrinkToFit="1"/>
    </xf>
    <xf numFmtId="0" fontId="33" fillId="0" borderId="0" xfId="0" applyFont="1" applyAlignment="1" applyProtection="1">
      <alignment horizontal="distributed" vertical="center"/>
    </xf>
    <xf numFmtId="0" fontId="36" fillId="0" borderId="0" xfId="0" applyFont="1" applyBorder="1" applyAlignment="1" applyProtection="1">
      <alignment horizontal="right" vertical="center" shrinkToFit="1"/>
    </xf>
    <xf numFmtId="0" fontId="35" fillId="0" borderId="67" xfId="0" applyFont="1" applyBorder="1" applyAlignment="1" applyProtection="1">
      <alignment vertical="center" wrapText="1"/>
    </xf>
    <xf numFmtId="0" fontId="35" fillId="0" borderId="0" xfId="0" applyFont="1" applyBorder="1" applyAlignment="1" applyProtection="1">
      <alignment vertical="center" wrapText="1"/>
    </xf>
    <xf numFmtId="0" fontId="35" fillId="0" borderId="0" xfId="0" applyFont="1" applyBorder="1" applyAlignment="1" applyProtection="1">
      <alignment vertical="center" wrapText="1" shrinkToFit="1"/>
    </xf>
    <xf numFmtId="0" fontId="36" fillId="0" borderId="0" xfId="0" applyFont="1" applyBorder="1" applyAlignment="1" applyProtection="1">
      <alignment vertical="center" shrinkToFit="1"/>
    </xf>
    <xf numFmtId="0" fontId="29" fillId="0" borderId="0" xfId="0" applyFont="1" applyBorder="1" applyAlignment="1">
      <alignment vertical="center" shrinkToFit="1"/>
    </xf>
    <xf numFmtId="0" fontId="40" fillId="0" borderId="0" xfId="0" applyFont="1" applyBorder="1" applyAlignment="1" applyProtection="1">
      <alignment horizontal="right" vertical="center" shrinkToFit="1"/>
    </xf>
    <xf numFmtId="0" fontId="40" fillId="0" borderId="0" xfId="0" applyFont="1" applyBorder="1" applyAlignment="1">
      <alignment horizontal="right" vertical="center" shrinkToFit="1"/>
    </xf>
    <xf numFmtId="0" fontId="40" fillId="0" borderId="10" xfId="0" applyFont="1" applyBorder="1" applyAlignment="1">
      <alignment horizontal="right" vertical="center" shrinkToFit="1"/>
    </xf>
    <xf numFmtId="0" fontId="29" fillId="0" borderId="0" xfId="0" applyFont="1" applyBorder="1" applyAlignment="1">
      <alignment horizontal="right" vertical="center" shrinkToFit="1"/>
    </xf>
    <xf numFmtId="0" fontId="33" fillId="0" borderId="0" xfId="0" applyFont="1" applyBorder="1" applyAlignment="1" applyProtection="1">
      <alignment horizontal="center" vertical="center"/>
    </xf>
    <xf numFmtId="0" fontId="33" fillId="0" borderId="62" xfId="0" applyFont="1" applyBorder="1" applyAlignment="1" applyProtection="1">
      <alignment horizontal="center" vertical="center"/>
    </xf>
    <xf numFmtId="0" fontId="33" fillId="0" borderId="64"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0" fontId="29" fillId="0" borderId="64" xfId="0" applyFont="1" applyBorder="1" applyAlignment="1">
      <alignment vertical="center" shrinkToFit="1"/>
    </xf>
    <xf numFmtId="0" fontId="33" fillId="0" borderId="0" xfId="0" applyFont="1" applyBorder="1" applyAlignment="1" applyProtection="1">
      <alignment horizontal="left" vertical="center" indent="1" shrinkToFit="1"/>
    </xf>
    <xf numFmtId="0" fontId="29" fillId="0" borderId="0" xfId="0" applyFont="1" applyAlignment="1">
      <alignment horizontal="left" vertical="center" indent="1" shrinkToFit="1"/>
    </xf>
    <xf numFmtId="0" fontId="29" fillId="0" borderId="23" xfId="0" applyFont="1" applyBorder="1" applyAlignment="1">
      <alignment horizontal="left" vertical="center" indent="1" shrinkToFit="1"/>
    </xf>
    <xf numFmtId="0" fontId="35" fillId="0" borderId="0" xfId="0" applyFont="1" applyBorder="1" applyAlignment="1" applyProtection="1">
      <alignment horizontal="center" vertical="center"/>
    </xf>
    <xf numFmtId="0" fontId="35" fillId="0" borderId="0" xfId="0" applyFont="1" applyAlignment="1" applyProtection="1">
      <alignment vertical="center" shrinkToFit="1"/>
      <protection locked="0"/>
    </xf>
    <xf numFmtId="0" fontId="29" fillId="0" borderId="0" xfId="0" applyFont="1" applyAlignment="1" applyProtection="1">
      <alignment vertical="center" shrinkToFit="1"/>
      <protection locked="0"/>
    </xf>
    <xf numFmtId="0" fontId="29" fillId="0" borderId="23" xfId="0" applyFont="1" applyBorder="1" applyAlignment="1" applyProtection="1">
      <alignment vertical="center" shrinkToFit="1"/>
      <protection locked="0"/>
    </xf>
    <xf numFmtId="0" fontId="29" fillId="0" borderId="58"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29" fillId="0" borderId="27" xfId="0" applyFont="1" applyBorder="1" applyAlignment="1" applyProtection="1">
      <alignment horizontal="center" vertical="center"/>
    </xf>
    <xf numFmtId="0" fontId="29" fillId="0" borderId="25"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52" xfId="0" applyFont="1" applyBorder="1" applyAlignment="1" applyProtection="1">
      <alignment horizontal="center" vertical="center"/>
    </xf>
    <xf numFmtId="0" fontId="29" fillId="0" borderId="50" xfId="0" applyFont="1" applyBorder="1" applyAlignment="1" applyProtection="1">
      <alignment horizontal="center" vertical="center"/>
    </xf>
    <xf numFmtId="0" fontId="29" fillId="0" borderId="56" xfId="0" applyFont="1" applyBorder="1" applyAlignment="1" applyProtection="1">
      <alignment horizontal="center" vertical="center"/>
    </xf>
    <xf numFmtId="0" fontId="29" fillId="0" borderId="24" xfId="0" applyFont="1" applyBorder="1" applyAlignment="1" applyProtection="1">
      <alignment horizontal="left" vertical="center" indent="2" shrinkToFit="1"/>
    </xf>
    <xf numFmtId="0" fontId="29" fillId="0" borderId="25" xfId="0" applyFont="1" applyBorder="1" applyAlignment="1" applyProtection="1">
      <alignment horizontal="left" vertical="center" indent="2" shrinkToFit="1"/>
    </xf>
    <xf numFmtId="0" fontId="29" fillId="0" borderId="31" xfId="0" applyFont="1" applyBorder="1" applyAlignment="1" applyProtection="1">
      <alignment horizontal="left" vertical="center" indent="2" shrinkToFit="1"/>
    </xf>
    <xf numFmtId="0" fontId="33" fillId="0" borderId="24" xfId="0" applyFont="1" applyBorder="1" applyAlignment="1" applyProtection="1">
      <alignment horizontal="distributed" vertical="center"/>
    </xf>
    <xf numFmtId="0" fontId="33" fillId="0" borderId="25" xfId="0" applyFont="1" applyBorder="1" applyAlignment="1" applyProtection="1">
      <alignment horizontal="distributed" vertical="center"/>
    </xf>
    <xf numFmtId="0" fontId="33" fillId="0" borderId="26" xfId="0" applyFont="1" applyBorder="1" applyAlignment="1" applyProtection="1">
      <alignment horizontal="distributed" vertical="center"/>
    </xf>
    <xf numFmtId="0" fontId="33" fillId="0" borderId="49" xfId="0" applyFont="1" applyBorder="1" applyAlignment="1" applyProtection="1">
      <alignment horizontal="distributed" vertical="center"/>
    </xf>
    <xf numFmtId="0" fontId="33" fillId="0" borderId="50" xfId="0" applyFont="1" applyBorder="1" applyAlignment="1" applyProtection="1">
      <alignment horizontal="distributed" vertical="center"/>
    </xf>
    <xf numFmtId="0" fontId="33" fillId="0" borderId="51" xfId="0" applyFont="1" applyBorder="1" applyAlignment="1" applyProtection="1">
      <alignment horizontal="distributed" vertical="center"/>
    </xf>
    <xf numFmtId="0" fontId="29" fillId="0" borderId="27" xfId="0" applyFont="1" applyBorder="1" applyAlignment="1" applyProtection="1">
      <alignment horizontal="center" vertical="center"/>
      <protection locked="0"/>
    </xf>
    <xf numFmtId="0" fontId="29" fillId="0" borderId="52" xfId="0" applyFont="1" applyBorder="1" applyAlignment="1" applyProtection="1">
      <alignment horizontal="center" vertical="center"/>
      <protection locked="0"/>
    </xf>
    <xf numFmtId="0" fontId="38" fillId="0" borderId="47" xfId="0" applyNumberFormat="1" applyFont="1" applyBorder="1" applyAlignment="1" applyProtection="1">
      <alignment horizontal="center" vertical="center" shrinkToFit="1"/>
      <protection locked="0"/>
    </xf>
    <xf numFmtId="0" fontId="38" fillId="0" borderId="54" xfId="0" applyNumberFormat="1" applyFont="1" applyBorder="1" applyAlignment="1" applyProtection="1">
      <alignment horizontal="center" vertical="center" shrinkToFit="1"/>
      <protection locked="0"/>
    </xf>
    <xf numFmtId="0" fontId="24" fillId="0" borderId="0" xfId="0" applyFont="1" applyAlignment="1" applyProtection="1">
      <alignment vertical="center" wrapText="1"/>
      <protection locked="0"/>
    </xf>
    <xf numFmtId="0" fontId="33" fillId="0" borderId="41" xfId="0" applyFont="1" applyBorder="1" applyAlignment="1" applyProtection="1">
      <alignment horizontal="left" vertical="center" shrinkToFit="1"/>
    </xf>
    <xf numFmtId="0" fontId="33" fillId="0" borderId="42" xfId="0" applyFont="1" applyBorder="1" applyAlignment="1" applyProtection="1">
      <alignment horizontal="left" vertical="center" shrinkToFit="1"/>
    </xf>
    <xf numFmtId="0" fontId="33" fillId="0" borderId="52" xfId="0" applyFont="1" applyBorder="1" applyAlignment="1" applyProtection="1">
      <alignment horizontal="left" vertical="center" shrinkToFit="1"/>
    </xf>
    <xf numFmtId="0" fontId="33" fillId="0" borderId="50" xfId="0" applyFont="1" applyBorder="1" applyAlignment="1" applyProtection="1">
      <alignment horizontal="left" vertical="center" shrinkToFit="1"/>
    </xf>
    <xf numFmtId="0" fontId="29" fillId="0" borderId="0" xfId="0" applyFont="1" applyAlignment="1" applyProtection="1">
      <alignment horizontal="left" vertical="center" indent="1"/>
    </xf>
    <xf numFmtId="0" fontId="0" fillId="0" borderId="0" xfId="0" applyAlignment="1">
      <alignment horizontal="left" vertical="center" indent="1"/>
    </xf>
    <xf numFmtId="0" fontId="0" fillId="0" borderId="23" xfId="0" applyBorder="1" applyAlignment="1">
      <alignment horizontal="left" vertical="center" indent="1"/>
    </xf>
    <xf numFmtId="0" fontId="36" fillId="0" borderId="0" xfId="0" applyFont="1" applyAlignment="1" applyProtection="1">
      <alignment horizontal="left" vertical="center" wrapText="1"/>
    </xf>
    <xf numFmtId="0" fontId="36" fillId="0" borderId="23" xfId="0" applyFont="1" applyBorder="1" applyAlignment="1" applyProtection="1">
      <alignment horizontal="left" vertical="center" wrapText="1"/>
    </xf>
    <xf numFmtId="0" fontId="37" fillId="0" borderId="24" xfId="0" applyFont="1" applyBorder="1" applyAlignment="1" applyProtection="1">
      <alignment horizontal="center" vertical="center" shrinkToFit="1"/>
      <protection locked="0"/>
    </xf>
    <xf numFmtId="0" fontId="37" fillId="0" borderId="25"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37" fillId="0" borderId="32"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33" xfId="0" applyFont="1" applyBorder="1" applyAlignment="1" applyProtection="1">
      <alignment horizontal="center" vertical="center" shrinkToFit="1"/>
      <protection locked="0"/>
    </xf>
    <xf numFmtId="0" fontId="37" fillId="0" borderId="49" xfId="0" applyFont="1" applyBorder="1" applyAlignment="1" applyProtection="1">
      <alignment horizontal="center" vertical="center" shrinkToFit="1"/>
      <protection locked="0"/>
    </xf>
    <xf numFmtId="0" fontId="37" fillId="0" borderId="50" xfId="0" applyFont="1" applyBorder="1" applyAlignment="1" applyProtection="1">
      <alignment horizontal="center" vertical="center" shrinkToFit="1"/>
      <protection locked="0"/>
    </xf>
    <xf numFmtId="0" fontId="37" fillId="0" borderId="51" xfId="0" applyFont="1" applyBorder="1" applyAlignment="1" applyProtection="1">
      <alignment horizontal="center" vertical="center" shrinkToFit="1"/>
      <protection locked="0"/>
    </xf>
    <xf numFmtId="0" fontId="37" fillId="0" borderId="27" xfId="0" applyNumberFormat="1" applyFont="1" applyBorder="1" applyAlignment="1" applyProtection="1">
      <alignment horizontal="center" vertical="center" shrinkToFit="1"/>
      <protection locked="0"/>
    </xf>
    <xf numFmtId="0" fontId="37" fillId="0" borderId="25" xfId="0" applyNumberFormat="1" applyFont="1" applyBorder="1" applyAlignment="1" applyProtection="1">
      <alignment horizontal="center" vertical="center" shrinkToFit="1"/>
      <protection locked="0"/>
    </xf>
    <xf numFmtId="0" fontId="37" fillId="0" borderId="26" xfId="0" applyNumberFormat="1" applyFont="1" applyBorder="1" applyAlignment="1" applyProtection="1">
      <alignment horizontal="center" vertical="center" shrinkToFit="1"/>
      <protection locked="0"/>
    </xf>
    <xf numFmtId="0" fontId="37" fillId="0" borderId="34" xfId="0" applyNumberFormat="1" applyFont="1" applyBorder="1" applyAlignment="1" applyProtection="1">
      <alignment horizontal="center" vertical="center" shrinkToFit="1"/>
      <protection locked="0"/>
    </xf>
    <xf numFmtId="0" fontId="37" fillId="0" borderId="0" xfId="0" applyNumberFormat="1" applyFont="1" applyBorder="1" applyAlignment="1" applyProtection="1">
      <alignment horizontal="center" vertical="center" shrinkToFit="1"/>
      <protection locked="0"/>
    </xf>
    <xf numFmtId="0" fontId="37" fillId="0" borderId="33" xfId="0" applyNumberFormat="1" applyFont="1" applyBorder="1" applyAlignment="1" applyProtection="1">
      <alignment horizontal="center" vertical="center" shrinkToFit="1"/>
      <protection locked="0"/>
    </xf>
    <xf numFmtId="0" fontId="37" fillId="0" borderId="52" xfId="0" applyNumberFormat="1" applyFont="1" applyBorder="1" applyAlignment="1" applyProtection="1">
      <alignment horizontal="center" vertical="center" shrinkToFit="1"/>
      <protection locked="0"/>
    </xf>
    <xf numFmtId="0" fontId="37" fillId="0" borderId="50" xfId="0" applyNumberFormat="1" applyFont="1" applyBorder="1" applyAlignment="1" applyProtection="1">
      <alignment horizontal="center" vertical="center" shrinkToFit="1"/>
      <protection locked="0"/>
    </xf>
    <xf numFmtId="0" fontId="37" fillId="0" borderId="51" xfId="0" applyNumberFormat="1" applyFont="1" applyBorder="1" applyAlignment="1" applyProtection="1">
      <alignment horizontal="center" vertical="center" shrinkToFit="1"/>
      <protection locked="0"/>
    </xf>
    <xf numFmtId="0" fontId="38" fillId="0" borderId="28" xfId="0" applyNumberFormat="1" applyFont="1" applyBorder="1" applyAlignment="1" applyProtection="1">
      <alignment horizontal="center" vertical="center" shrinkToFit="1"/>
      <protection locked="0"/>
    </xf>
    <xf numFmtId="0" fontId="38" fillId="0" borderId="35" xfId="0" applyNumberFormat="1" applyFont="1" applyBorder="1" applyAlignment="1" applyProtection="1">
      <alignment horizontal="center" vertical="center" shrinkToFit="1"/>
      <protection locked="0"/>
    </xf>
    <xf numFmtId="0" fontId="38" fillId="0" borderId="29" xfId="0" applyNumberFormat="1" applyFont="1" applyBorder="1" applyAlignment="1" applyProtection="1">
      <alignment horizontal="center" vertical="center" shrinkToFit="1"/>
      <protection locked="0"/>
    </xf>
    <xf numFmtId="0" fontId="38" fillId="0" borderId="36" xfId="0" applyNumberFormat="1" applyFont="1" applyBorder="1" applyAlignment="1" applyProtection="1">
      <alignment horizontal="center" vertical="center" shrinkToFit="1"/>
      <protection locked="0"/>
    </xf>
    <xf numFmtId="0" fontId="38" fillId="0" borderId="46" xfId="0" applyNumberFormat="1" applyFont="1" applyBorder="1" applyAlignment="1" applyProtection="1">
      <alignment horizontal="center" vertical="center" shrinkToFit="1"/>
      <protection locked="0"/>
    </xf>
    <xf numFmtId="0" fontId="38" fillId="0" borderId="53" xfId="0" applyNumberFormat="1" applyFont="1" applyBorder="1" applyAlignment="1" applyProtection="1">
      <alignment horizontal="center" vertical="center" shrinkToFit="1"/>
      <protection locked="0"/>
    </xf>
    <xf numFmtId="0" fontId="29" fillId="0" borderId="41" xfId="0" applyFont="1" applyBorder="1" applyAlignment="1" applyProtection="1">
      <alignment horizontal="left" vertical="center" indent="2" shrinkToFit="1"/>
    </xf>
    <xf numFmtId="0" fontId="29" fillId="0" borderId="42" xfId="0" applyFont="1" applyBorder="1" applyAlignment="1" applyProtection="1">
      <alignment horizontal="left" vertical="center" indent="2" shrinkToFit="1"/>
    </xf>
    <xf numFmtId="0" fontId="29" fillId="0" borderId="43" xfId="0" applyFont="1" applyBorder="1" applyAlignment="1" applyProtection="1">
      <alignment horizontal="left" vertical="center" indent="2" shrinkToFit="1"/>
    </xf>
    <xf numFmtId="0" fontId="29" fillId="0" borderId="38" xfId="0" applyFont="1" applyBorder="1" applyAlignment="1" applyProtection="1">
      <alignment horizontal="left" vertical="center" indent="2" shrinkToFit="1"/>
    </xf>
    <xf numFmtId="0" fontId="29" fillId="0" borderId="39" xfId="0" applyFont="1" applyBorder="1" applyAlignment="1" applyProtection="1">
      <alignment horizontal="left" vertical="center" indent="2" shrinkToFit="1"/>
    </xf>
    <xf numFmtId="0" fontId="29" fillId="0" borderId="45" xfId="0" applyFont="1" applyBorder="1" applyAlignment="1" applyProtection="1">
      <alignment horizontal="left" vertical="center" indent="2" shrinkToFit="1"/>
    </xf>
    <xf numFmtId="0" fontId="33" fillId="0" borderId="10" xfId="0" applyFont="1" applyBorder="1" applyAlignment="1" applyProtection="1">
      <alignment horizontal="left" vertical="center" shrinkToFit="1"/>
    </xf>
    <xf numFmtId="0" fontId="29" fillId="0" borderId="10" xfId="0" applyFont="1" applyBorder="1" applyAlignment="1">
      <alignment vertical="center" shrinkToFit="1"/>
    </xf>
    <xf numFmtId="0" fontId="29" fillId="0" borderId="11" xfId="0" applyFont="1" applyBorder="1" applyAlignment="1">
      <alignment vertical="center" shrinkToFit="1"/>
    </xf>
    <xf numFmtId="0" fontId="33" fillId="0" borderId="12" xfId="0" applyFont="1" applyBorder="1" applyAlignment="1" applyProtection="1">
      <alignment horizontal="center" vertical="center" shrinkToFit="1"/>
    </xf>
    <xf numFmtId="0" fontId="33" fillId="0" borderId="13" xfId="0" applyFont="1" applyBorder="1" applyAlignment="1" applyProtection="1">
      <alignment horizontal="center" vertical="center" shrinkToFit="1"/>
    </xf>
    <xf numFmtId="0" fontId="33" fillId="0" borderId="14" xfId="0" applyFont="1" applyBorder="1" applyAlignment="1" applyProtection="1">
      <alignment horizontal="center" vertical="center" shrinkToFit="1"/>
    </xf>
    <xf numFmtId="0" fontId="29" fillId="0" borderId="15"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18" xfId="0" applyFont="1" applyBorder="1" applyAlignment="1" applyProtection="1">
      <alignment horizontal="center" vertical="center" shrinkToFit="1"/>
    </xf>
    <xf numFmtId="0" fontId="29" fillId="0" borderId="19" xfId="0" applyFont="1" applyBorder="1" applyAlignment="1" applyProtection="1">
      <alignment horizontal="center" vertical="center" shrinkToFit="1"/>
    </xf>
    <xf numFmtId="0" fontId="29" fillId="0" borderId="20" xfId="0" applyFont="1" applyBorder="1" applyAlignment="1" applyProtection="1">
      <alignment horizontal="center" vertical="center" shrinkToFit="1"/>
    </xf>
    <xf numFmtId="0" fontId="29" fillId="0" borderId="21" xfId="0" applyFont="1" applyBorder="1" applyAlignment="1" applyProtection="1">
      <alignment horizontal="center" vertical="center" shrinkToFit="1"/>
    </xf>
    <xf numFmtId="0" fontId="29" fillId="0" borderId="2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22" xfId="0" applyFont="1" applyBorder="1" applyAlignment="1" applyProtection="1">
      <alignment horizontal="center" vertical="center" shrinkToFit="1"/>
    </xf>
    <xf numFmtId="176" fontId="38" fillId="0" borderId="25" xfId="0" applyNumberFormat="1" applyFont="1" applyBorder="1" applyAlignment="1" applyProtection="1">
      <alignment horizontal="right" vertical="center" shrinkToFit="1"/>
      <protection locked="0"/>
    </xf>
    <xf numFmtId="176" fontId="38" fillId="0" borderId="0" xfId="0" applyNumberFormat="1" applyFont="1" applyBorder="1" applyAlignment="1" applyProtection="1">
      <alignment horizontal="right" vertical="center" shrinkToFit="1"/>
      <protection locked="0"/>
    </xf>
    <xf numFmtId="0" fontId="39" fillId="0" borderId="25" xfId="0" applyFont="1" applyBorder="1" applyAlignment="1" applyProtection="1">
      <alignment horizontal="right" vertical="center" shrinkToFit="1"/>
    </xf>
    <xf numFmtId="0" fontId="39" fillId="0" borderId="31" xfId="0" applyFont="1" applyBorder="1" applyAlignment="1" applyProtection="1">
      <alignment horizontal="right" vertical="center" shrinkToFit="1"/>
    </xf>
    <xf numFmtId="0" fontId="39" fillId="0" borderId="39" xfId="0" applyFont="1" applyBorder="1" applyAlignment="1" applyProtection="1">
      <alignment horizontal="right" vertical="center" shrinkToFit="1"/>
    </xf>
    <xf numFmtId="0" fontId="39" fillId="0" borderId="40" xfId="0" applyFont="1" applyBorder="1" applyAlignment="1" applyProtection="1">
      <alignment horizontal="right" vertical="center" shrinkToFit="1"/>
    </xf>
    <xf numFmtId="0" fontId="33" fillId="0" borderId="38" xfId="0" applyFont="1" applyBorder="1" applyAlignment="1" applyProtection="1">
      <alignment horizontal="left" vertical="center" shrinkToFit="1"/>
    </xf>
    <xf numFmtId="0" fontId="33" fillId="0" borderId="39" xfId="0" applyFont="1" applyBorder="1" applyAlignment="1" applyProtection="1">
      <alignment horizontal="left" vertical="center" shrinkToFit="1"/>
    </xf>
    <xf numFmtId="176" fontId="38" fillId="0" borderId="42" xfId="0" applyNumberFormat="1" applyFont="1" applyBorder="1" applyAlignment="1" applyProtection="1">
      <alignment horizontal="right" vertical="center" shrinkToFit="1"/>
      <protection locked="0"/>
    </xf>
    <xf numFmtId="176" fontId="38" fillId="0" borderId="39" xfId="0" applyNumberFormat="1" applyFont="1" applyBorder="1" applyAlignment="1" applyProtection="1">
      <alignment horizontal="right" vertical="center" shrinkToFit="1"/>
      <protection locked="0"/>
    </xf>
    <xf numFmtId="0" fontId="39" fillId="0" borderId="42" xfId="0" applyFont="1" applyBorder="1" applyAlignment="1" applyProtection="1">
      <alignment horizontal="right" vertical="center" shrinkToFit="1"/>
    </xf>
    <xf numFmtId="0" fontId="39" fillId="0" borderId="44" xfId="0" applyFont="1" applyBorder="1" applyAlignment="1" applyProtection="1">
      <alignment horizontal="right" vertical="center" shrinkToFit="1"/>
    </xf>
    <xf numFmtId="0" fontId="39" fillId="0" borderId="0" xfId="0" applyFont="1" applyBorder="1" applyAlignment="1" applyProtection="1">
      <alignment horizontal="right" vertical="center" shrinkToFit="1"/>
    </xf>
    <xf numFmtId="0" fontId="39" fillId="0" borderId="23" xfId="0" applyFont="1" applyBorder="1" applyAlignment="1" applyProtection="1">
      <alignment horizontal="right" vertical="center" shrinkToFit="1"/>
    </xf>
    <xf numFmtId="0" fontId="33" fillId="0" borderId="32" xfId="0" applyFont="1" applyBorder="1" applyAlignment="1" applyProtection="1">
      <alignment horizontal="distributed" vertical="center"/>
    </xf>
    <xf numFmtId="0" fontId="33" fillId="0" borderId="0" xfId="0" applyFont="1" applyBorder="1" applyAlignment="1" applyProtection="1">
      <alignment horizontal="distributed" vertical="center"/>
    </xf>
    <xf numFmtId="0" fontId="33" fillId="0" borderId="33" xfId="0" applyFont="1" applyBorder="1" applyAlignment="1" applyProtection="1">
      <alignment horizontal="distributed" vertical="center"/>
    </xf>
    <xf numFmtId="0" fontId="38" fillId="0" borderId="27" xfId="0" applyFont="1" applyBorder="1" applyAlignment="1" applyProtection="1">
      <alignment horizontal="left" vertical="center" wrapText="1" indent="1"/>
      <protection locked="0"/>
    </xf>
    <xf numFmtId="0" fontId="38" fillId="0" borderId="25" xfId="0" applyFont="1" applyBorder="1" applyAlignment="1" applyProtection="1">
      <alignment horizontal="left" vertical="center" wrapText="1" indent="1"/>
      <protection locked="0"/>
    </xf>
    <xf numFmtId="0" fontId="38" fillId="0" borderId="31" xfId="0" applyFont="1" applyBorder="1" applyAlignment="1" applyProtection="1">
      <alignment horizontal="left" vertical="center" wrapText="1" indent="1"/>
      <protection locked="0"/>
    </xf>
    <xf numFmtId="0" fontId="38" fillId="0" borderId="34" xfId="0" applyFont="1" applyBorder="1" applyAlignment="1" applyProtection="1">
      <alignment horizontal="left" vertical="center" wrapText="1" indent="1"/>
      <protection locked="0"/>
    </xf>
    <xf numFmtId="0" fontId="38" fillId="0" borderId="0" xfId="0" applyFont="1" applyBorder="1" applyAlignment="1" applyProtection="1">
      <alignment horizontal="left" vertical="center" wrapText="1" indent="1"/>
      <protection locked="0"/>
    </xf>
    <xf numFmtId="0" fontId="38" fillId="0" borderId="23" xfId="0" applyFont="1" applyBorder="1" applyAlignment="1" applyProtection="1">
      <alignment horizontal="left" vertical="center" wrapText="1" indent="1"/>
      <protection locked="0"/>
    </xf>
    <xf numFmtId="0" fontId="38" fillId="0" borderId="52" xfId="0" applyFont="1" applyBorder="1" applyAlignment="1" applyProtection="1">
      <alignment horizontal="left" vertical="center" wrapText="1" indent="1"/>
      <protection locked="0"/>
    </xf>
    <xf numFmtId="0" fontId="38" fillId="0" borderId="50" xfId="0" applyFont="1" applyBorder="1" applyAlignment="1" applyProtection="1">
      <alignment horizontal="left" vertical="center" wrapText="1" indent="1"/>
      <protection locked="0"/>
    </xf>
    <xf numFmtId="0" fontId="38" fillId="0" borderId="56" xfId="0" applyFont="1" applyBorder="1" applyAlignment="1" applyProtection="1">
      <alignment horizontal="left" vertical="center" wrapText="1" indent="1"/>
      <protection locked="0"/>
    </xf>
    <xf numFmtId="0" fontId="33" fillId="0" borderId="27" xfId="0" applyFont="1" applyBorder="1" applyAlignment="1" applyProtection="1">
      <alignment horizontal="left" vertical="center" shrinkToFit="1"/>
    </xf>
    <xf numFmtId="0" fontId="33" fillId="0" borderId="25" xfId="0" applyFont="1" applyBorder="1" applyAlignment="1" applyProtection="1">
      <alignment horizontal="left" vertical="center" shrinkToFit="1"/>
    </xf>
    <xf numFmtId="0" fontId="33" fillId="0" borderId="0" xfId="0" applyFont="1" applyAlignment="1">
      <alignment horizontal="left" vertical="center" indent="4" shrinkToFit="1"/>
    </xf>
    <xf numFmtId="0" fontId="33" fillId="0" borderId="0" xfId="0" applyFont="1" applyAlignment="1">
      <alignment horizontal="distributed" vertical="center"/>
    </xf>
    <xf numFmtId="0" fontId="36" fillId="0" borderId="0" xfId="0" applyFont="1" applyBorder="1" applyAlignment="1">
      <alignment horizontal="right" vertical="center" shrinkToFit="1"/>
    </xf>
    <xf numFmtId="0" fontId="35" fillId="0" borderId="67" xfId="0" applyFont="1" applyBorder="1" applyAlignment="1">
      <alignment vertical="center" wrapText="1"/>
    </xf>
    <xf numFmtId="0" fontId="35" fillId="0" borderId="67" xfId="0" applyFont="1" applyBorder="1" applyAlignment="1">
      <alignment vertical="center" wrapText="1" shrinkToFit="1"/>
    </xf>
    <xf numFmtId="0" fontId="35" fillId="0" borderId="0" xfId="0" applyFont="1" applyBorder="1" applyAlignment="1">
      <alignment vertical="center" wrapText="1"/>
    </xf>
    <xf numFmtId="0" fontId="35" fillId="0" borderId="0" xfId="0" applyFont="1" applyBorder="1" applyAlignment="1">
      <alignment vertical="center" wrapText="1" shrinkToFit="1"/>
    </xf>
    <xf numFmtId="0" fontId="36" fillId="0" borderId="0" xfId="0" applyFont="1" applyBorder="1" applyAlignment="1">
      <alignment vertical="center" shrinkToFit="1"/>
    </xf>
    <xf numFmtId="0" fontId="40" fillId="0" borderId="0" xfId="0" applyFont="1" applyAlignment="1">
      <alignment horizontal="right" vertical="center" shrinkToFit="1"/>
    </xf>
    <xf numFmtId="0" fontId="33" fillId="0" borderId="0" xfId="0" applyFont="1" applyBorder="1" applyAlignment="1">
      <alignment horizontal="center" vertical="center"/>
    </xf>
    <xf numFmtId="0" fontId="33" fillId="0" borderId="62" xfId="0" applyFont="1" applyBorder="1" applyAlignment="1">
      <alignment horizontal="center" vertical="center"/>
    </xf>
    <xf numFmtId="0" fontId="39" fillId="0" borderId="71" xfId="0" applyFont="1" applyBorder="1" applyAlignment="1">
      <alignment horizontal="center" vertical="center"/>
    </xf>
    <xf numFmtId="0" fontId="39" fillId="0" borderId="67" xfId="0" applyFont="1" applyBorder="1" applyAlignment="1">
      <alignment horizontal="center" vertical="center"/>
    </xf>
    <xf numFmtId="0" fontId="39" fillId="0" borderId="34" xfId="0" applyFont="1" applyBorder="1" applyAlignment="1">
      <alignment horizontal="center" vertical="center"/>
    </xf>
    <xf numFmtId="0" fontId="39" fillId="0" borderId="0" xfId="0" applyFont="1" applyBorder="1" applyAlignment="1">
      <alignment horizontal="center" vertical="center"/>
    </xf>
    <xf numFmtId="0" fontId="33" fillId="0" borderId="67" xfId="0" applyFont="1" applyBorder="1" applyAlignment="1">
      <alignment horizontal="center" vertical="center" shrinkToFit="1"/>
    </xf>
    <xf numFmtId="0" fontId="33" fillId="0" borderId="69"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23"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25" xfId="0" applyFont="1" applyBorder="1" applyAlignment="1">
      <alignment horizontal="center" vertical="center" shrinkToFit="1"/>
    </xf>
    <xf numFmtId="0" fontId="35" fillId="0" borderId="31" xfId="0" applyFont="1" applyBorder="1" applyAlignment="1">
      <alignment horizontal="center" vertical="center" shrinkToFit="1"/>
    </xf>
    <xf numFmtId="0" fontId="33" fillId="0" borderId="64" xfId="0" applyFont="1" applyBorder="1" applyAlignment="1">
      <alignment horizontal="center" vertical="center" shrinkToFit="1"/>
    </xf>
    <xf numFmtId="0" fontId="33" fillId="0" borderId="0" xfId="0" applyFont="1" applyBorder="1" applyAlignment="1">
      <alignment horizontal="left" vertical="center" indent="1" shrinkToFit="1"/>
    </xf>
    <xf numFmtId="0" fontId="29" fillId="0" borderId="0" xfId="0" applyFont="1" applyAlignment="1">
      <alignment vertical="center"/>
    </xf>
    <xf numFmtId="0" fontId="29" fillId="0" borderId="62" xfId="0" applyFont="1" applyBorder="1" applyAlignment="1">
      <alignment vertical="center"/>
    </xf>
    <xf numFmtId="0" fontId="33" fillId="0" borderId="24" xfId="0" applyFont="1" applyBorder="1" applyAlignment="1">
      <alignment horizontal="center" vertical="center" shrinkToFit="1"/>
    </xf>
    <xf numFmtId="0" fontId="33" fillId="0" borderId="25"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66"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11" xfId="0" applyFont="1" applyBorder="1" applyAlignment="1">
      <alignment horizontal="center" vertical="center" shrinkToFit="1"/>
    </xf>
    <xf numFmtId="0" fontId="40" fillId="0" borderId="32" xfId="0" applyFont="1" applyBorder="1" applyAlignment="1">
      <alignment horizontal="center" vertical="center"/>
    </xf>
    <xf numFmtId="0" fontId="40" fillId="0" borderId="0" xfId="0" applyFont="1" applyBorder="1" applyAlignment="1">
      <alignment horizontal="center" vertical="center"/>
    </xf>
    <xf numFmtId="0" fontId="40" fillId="0" borderId="23" xfId="0" applyFont="1" applyBorder="1" applyAlignment="1">
      <alignment horizontal="center" vertical="center"/>
    </xf>
    <xf numFmtId="0" fontId="40" fillId="0" borderId="66"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39" fillId="0" borderId="75" xfId="0" applyFont="1" applyBorder="1" applyAlignment="1">
      <alignment horizontal="center" vertical="center"/>
    </xf>
    <xf numFmtId="0" fontId="39" fillId="0" borderId="10" xfId="0" applyFont="1" applyBorder="1" applyAlignment="1">
      <alignment horizontal="center" vertical="center"/>
    </xf>
    <xf numFmtId="0" fontId="33" fillId="0" borderId="68" xfId="0" applyFont="1" applyBorder="1" applyAlignment="1">
      <alignment horizontal="center" vertical="center" shrinkToFit="1"/>
    </xf>
    <xf numFmtId="0" fontId="33" fillId="0" borderId="49" xfId="0" applyFont="1" applyBorder="1" applyAlignment="1">
      <alignment horizontal="center" vertical="center" shrinkToFit="1"/>
    </xf>
    <xf numFmtId="0" fontId="33" fillId="0" borderId="50" xfId="0" applyFont="1" applyBorder="1" applyAlignment="1">
      <alignment horizontal="center" vertical="center" shrinkToFit="1"/>
    </xf>
    <xf numFmtId="0" fontId="33" fillId="0" borderId="56" xfId="0" applyFont="1" applyBorder="1" applyAlignment="1">
      <alignment horizontal="center" vertical="center" shrinkToFit="1"/>
    </xf>
    <xf numFmtId="49" fontId="40" fillId="0" borderId="71" xfId="0" applyNumberFormat="1" applyFont="1" applyBorder="1" applyAlignment="1">
      <alignment horizontal="center" vertical="center" shrinkToFit="1"/>
    </xf>
    <xf numFmtId="0" fontId="40" fillId="0" borderId="67" xfId="0" applyFont="1" applyBorder="1" applyAlignment="1">
      <alignment horizontal="center" vertical="center" shrinkToFit="1"/>
    </xf>
    <xf numFmtId="0" fontId="40" fillId="0" borderId="69"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75" xfId="0" applyFont="1" applyBorder="1" applyAlignment="1">
      <alignment horizontal="center" vertical="center" shrinkToFit="1"/>
    </xf>
    <xf numFmtId="0" fontId="40" fillId="0" borderId="10" xfId="0" applyFont="1" applyBorder="1" applyAlignment="1">
      <alignment horizontal="center" vertical="center" shrinkToFit="1"/>
    </xf>
    <xf numFmtId="0" fontId="40" fillId="0" borderId="11"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72" xfId="0" applyFont="1" applyBorder="1" applyAlignment="1">
      <alignment horizontal="center" vertical="center" shrinkToFit="1"/>
    </xf>
    <xf numFmtId="0" fontId="33" fillId="0" borderId="73" xfId="0" applyFont="1" applyBorder="1" applyAlignment="1">
      <alignment horizontal="center" vertical="center" shrinkToFit="1"/>
    </xf>
    <xf numFmtId="0" fontId="33" fillId="0" borderId="17" xfId="0" applyFont="1" applyBorder="1" applyAlignment="1">
      <alignment horizontal="center" vertical="center" shrinkToFit="1"/>
    </xf>
    <xf numFmtId="0" fontId="29" fillId="0" borderId="68" xfId="0" applyFont="1" applyBorder="1" applyAlignment="1">
      <alignment horizontal="center" vertical="center" shrinkToFit="1"/>
    </xf>
    <xf numFmtId="0" fontId="29" fillId="0" borderId="70"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66" xfId="0" applyFont="1" applyBorder="1" applyAlignment="1">
      <alignment horizontal="center" vertical="center" shrinkToFit="1"/>
    </xf>
    <xf numFmtId="0" fontId="29" fillId="0" borderId="74" xfId="0" applyFont="1" applyBorder="1" applyAlignment="1">
      <alignment horizontal="center" vertical="center" shrinkToFit="1"/>
    </xf>
    <xf numFmtId="0" fontId="35" fillId="0" borderId="0" xfId="0" applyFont="1" applyBorder="1" applyAlignment="1">
      <alignment horizontal="center" vertical="center"/>
    </xf>
    <xf numFmtId="0" fontId="35" fillId="0" borderId="0" xfId="0" applyFont="1" applyAlignment="1">
      <alignment vertical="center" shrinkToFit="1"/>
    </xf>
    <xf numFmtId="0" fontId="29" fillId="0" borderId="23" xfId="0" applyFont="1" applyBorder="1" applyAlignment="1">
      <alignment vertical="center" shrinkToFit="1"/>
    </xf>
    <xf numFmtId="0" fontId="40" fillId="0" borderId="47" xfId="0" applyFont="1" applyBorder="1" applyAlignment="1">
      <alignment horizontal="center" vertical="center" shrinkToFit="1"/>
    </xf>
    <xf numFmtId="0" fontId="40" fillId="0" borderId="54" xfId="0" applyFont="1" applyBorder="1" applyAlignment="1">
      <alignment horizontal="center" vertical="center" shrinkToFit="1"/>
    </xf>
    <xf numFmtId="0" fontId="33" fillId="0" borderId="24" xfId="0" applyFont="1" applyBorder="1" applyAlignment="1">
      <alignment horizontal="distributed" vertical="center"/>
    </xf>
    <xf numFmtId="0" fontId="33" fillId="0" borderId="25" xfId="0" applyFont="1" applyBorder="1" applyAlignment="1">
      <alignment horizontal="distributed" vertical="center"/>
    </xf>
    <xf numFmtId="0" fontId="33" fillId="0" borderId="26" xfId="0" applyFont="1" applyBorder="1" applyAlignment="1">
      <alignment horizontal="distributed" vertical="center"/>
    </xf>
    <xf numFmtId="0" fontId="33" fillId="0" borderId="32" xfId="0" applyFont="1" applyBorder="1" applyAlignment="1">
      <alignment horizontal="distributed" vertical="center"/>
    </xf>
    <xf numFmtId="0" fontId="33" fillId="0" borderId="0" xfId="0" applyFont="1" applyBorder="1" applyAlignment="1">
      <alignment horizontal="distributed" vertical="center"/>
    </xf>
    <xf numFmtId="0" fontId="33" fillId="0" borderId="33" xfId="0" applyFont="1" applyBorder="1" applyAlignment="1">
      <alignment horizontal="distributed" vertical="center"/>
    </xf>
    <xf numFmtId="0" fontId="33" fillId="0" borderId="49" xfId="0" applyFont="1" applyBorder="1" applyAlignment="1">
      <alignment horizontal="distributed" vertical="center"/>
    </xf>
    <xf numFmtId="0" fontId="33" fillId="0" borderId="50" xfId="0" applyFont="1" applyBorder="1" applyAlignment="1">
      <alignment horizontal="distributed" vertical="center"/>
    </xf>
    <xf numFmtId="0" fontId="33" fillId="0" borderId="51" xfId="0" applyFont="1" applyBorder="1" applyAlignment="1">
      <alignment horizontal="distributed" vertical="center"/>
    </xf>
    <xf numFmtId="0" fontId="40" fillId="0" borderId="27" xfId="0" applyFont="1" applyBorder="1" applyAlignment="1">
      <alignment horizontal="left" vertical="center" wrapText="1" indent="1"/>
    </xf>
    <xf numFmtId="0" fontId="40" fillId="0" borderId="25" xfId="0" applyFont="1" applyBorder="1" applyAlignment="1">
      <alignment horizontal="left" vertical="center" wrapText="1" indent="1"/>
    </xf>
    <xf numFmtId="0" fontId="40" fillId="0" borderId="31" xfId="0" applyFont="1" applyBorder="1" applyAlignment="1">
      <alignment horizontal="left" vertical="center" wrapText="1" indent="1"/>
    </xf>
    <xf numFmtId="0" fontId="40" fillId="0" borderId="34" xfId="0" applyFont="1" applyBorder="1" applyAlignment="1">
      <alignment horizontal="left" vertical="center" wrapText="1" indent="1"/>
    </xf>
    <xf numFmtId="0" fontId="40" fillId="0" borderId="0" xfId="0" applyFont="1" applyBorder="1" applyAlignment="1">
      <alignment horizontal="left" vertical="center" wrapText="1" indent="1"/>
    </xf>
    <xf numFmtId="0" fontId="40" fillId="0" borderId="23" xfId="0" applyFont="1" applyBorder="1" applyAlignment="1">
      <alignment horizontal="left" vertical="center" wrapText="1" indent="1"/>
    </xf>
    <xf numFmtId="0" fontId="40" fillId="0" borderId="52" xfId="0" applyFont="1" applyBorder="1" applyAlignment="1">
      <alignment horizontal="left" vertical="center" wrapText="1" indent="1"/>
    </xf>
    <xf numFmtId="0" fontId="40" fillId="0" borderId="50" xfId="0" applyFont="1" applyBorder="1" applyAlignment="1">
      <alignment horizontal="left" vertical="center" wrapText="1" indent="1"/>
    </xf>
    <xf numFmtId="0" fontId="40" fillId="0" borderId="56" xfId="0" applyFont="1" applyBorder="1" applyAlignment="1">
      <alignment horizontal="left" vertical="center" wrapText="1" indent="1"/>
    </xf>
    <xf numFmtId="0" fontId="33" fillId="0" borderId="27" xfId="0" applyFont="1" applyBorder="1" applyAlignment="1">
      <alignment horizontal="center" vertical="center"/>
    </xf>
    <xf numFmtId="0" fontId="33" fillId="0" borderId="57" xfId="0" applyFont="1" applyBorder="1" applyAlignment="1">
      <alignment horizontal="center" vertical="center"/>
    </xf>
    <xf numFmtId="0" fontId="33" fillId="0" borderId="52" xfId="0" applyFont="1" applyBorder="1" applyAlignment="1">
      <alignment horizontal="center" vertical="center"/>
    </xf>
    <xf numFmtId="0" fontId="33" fillId="0" borderId="59" xfId="0" applyFont="1" applyBorder="1" applyAlignment="1">
      <alignment horizontal="center" vertical="center"/>
    </xf>
    <xf numFmtId="0" fontId="33" fillId="0" borderId="58" xfId="0" applyFont="1" applyBorder="1" applyAlignment="1">
      <alignment horizontal="center" vertical="center"/>
    </xf>
    <xf numFmtId="0" fontId="33" fillId="0" borderId="60" xfId="0" applyFont="1" applyBorder="1" applyAlignment="1">
      <alignment horizontal="center" vertical="center"/>
    </xf>
    <xf numFmtId="0" fontId="40" fillId="0" borderId="28" xfId="0" applyFont="1" applyBorder="1" applyAlignment="1">
      <alignment horizontal="center" vertical="center" shrinkToFit="1"/>
    </xf>
    <xf numFmtId="0" fontId="40" fillId="0" borderId="35"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36" xfId="0" applyFont="1" applyBorder="1" applyAlignment="1">
      <alignment horizontal="center" vertical="center" shrinkToFit="1"/>
    </xf>
    <xf numFmtId="0" fontId="40" fillId="0" borderId="48" xfId="0" applyFont="1" applyBorder="1" applyAlignment="1">
      <alignment horizontal="center" vertical="center" shrinkToFit="1"/>
    </xf>
    <xf numFmtId="0" fontId="40" fillId="0" borderId="55" xfId="0" applyFont="1" applyBorder="1" applyAlignment="1">
      <alignment horizontal="center" vertical="center" shrinkToFit="1"/>
    </xf>
    <xf numFmtId="0" fontId="33" fillId="0" borderId="41" xfId="0" applyFont="1" applyBorder="1" applyAlignment="1">
      <alignment horizontal="left" vertical="center"/>
    </xf>
    <xf numFmtId="0" fontId="33" fillId="0" borderId="42" xfId="0" applyFont="1" applyBorder="1" applyAlignment="1">
      <alignment horizontal="left" vertical="center"/>
    </xf>
    <xf numFmtId="0" fontId="33" fillId="0" borderId="52" xfId="0" applyFont="1" applyBorder="1" applyAlignment="1">
      <alignment horizontal="left" vertical="center"/>
    </xf>
    <xf numFmtId="0" fontId="33" fillId="0" borderId="50" xfId="0" applyFont="1" applyBorder="1" applyAlignment="1">
      <alignment horizontal="left" vertical="center"/>
    </xf>
    <xf numFmtId="178" fontId="40" fillId="0" borderId="42" xfId="0" applyNumberFormat="1" applyFont="1" applyBorder="1" applyAlignment="1">
      <alignment horizontal="right" vertical="center"/>
    </xf>
    <xf numFmtId="178" fontId="40" fillId="0" borderId="50" xfId="0" applyNumberFormat="1" applyFont="1" applyBorder="1" applyAlignment="1">
      <alignment horizontal="right" vertical="center"/>
    </xf>
    <xf numFmtId="0" fontId="39" fillId="0" borderId="0" xfId="0" applyFont="1" applyBorder="1" applyAlignment="1">
      <alignment horizontal="right" vertical="center" shrinkToFit="1"/>
    </xf>
    <xf numFmtId="0" fontId="39" fillId="0" borderId="23" xfId="0" applyFont="1" applyBorder="1" applyAlignment="1">
      <alignment horizontal="right" vertical="center" shrinkToFit="1"/>
    </xf>
    <xf numFmtId="0" fontId="39" fillId="0" borderId="39" xfId="0" applyFont="1" applyBorder="1" applyAlignment="1">
      <alignment horizontal="right" vertical="center" shrinkToFit="1"/>
    </xf>
    <xf numFmtId="0" fontId="39" fillId="0" borderId="40" xfId="0" applyFont="1" applyBorder="1" applyAlignment="1">
      <alignment horizontal="right" vertical="center" shrinkToFit="1"/>
    </xf>
    <xf numFmtId="0" fontId="40" fillId="0" borderId="46" xfId="0" applyFont="1" applyBorder="1" applyAlignment="1">
      <alignment horizontal="center" vertical="center" shrinkToFit="1"/>
    </xf>
    <xf numFmtId="0" fontId="40" fillId="0" borderId="53" xfId="0" applyFont="1" applyBorder="1" applyAlignment="1">
      <alignment horizontal="center" vertical="center" shrinkToFit="1"/>
    </xf>
    <xf numFmtId="0" fontId="33" fillId="0" borderId="10" xfId="0" applyFont="1" applyBorder="1" applyAlignment="1">
      <alignment horizontal="left" vertical="center" shrinkToFit="1"/>
    </xf>
    <xf numFmtId="0" fontId="33" fillId="0" borderId="68" xfId="0" applyFont="1" applyBorder="1" applyAlignment="1">
      <alignment horizontal="distributed" vertical="center"/>
    </xf>
    <xf numFmtId="0" fontId="33" fillId="0" borderId="67" xfId="0" applyFont="1" applyBorder="1" applyAlignment="1">
      <alignment horizontal="distributed" vertical="center"/>
    </xf>
    <xf numFmtId="0" fontId="33" fillId="0" borderId="69" xfId="0" applyFont="1" applyBorder="1" applyAlignment="1">
      <alignment horizontal="distributed"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6" fillId="0" borderId="0" xfId="0" applyFont="1" applyAlignment="1">
      <alignment horizontal="left" vertical="center" wrapText="1"/>
    </xf>
    <xf numFmtId="0" fontId="36" fillId="0" borderId="23" xfId="0" applyFont="1" applyBorder="1" applyAlignment="1">
      <alignment horizontal="left" vertical="center" wrapText="1"/>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1"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22" xfId="0" applyFont="1" applyBorder="1" applyAlignment="1">
      <alignment horizontal="center" vertical="center" shrinkToFi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52" xfId="0" applyFont="1" applyBorder="1" applyAlignment="1">
      <alignment horizontal="center" vertical="center" wrapText="1"/>
    </xf>
    <xf numFmtId="0" fontId="40" fillId="0" borderId="30" xfId="0" applyFont="1" applyBorder="1" applyAlignment="1">
      <alignment horizontal="center" vertical="center" shrinkToFit="1"/>
    </xf>
    <xf numFmtId="0" fontId="40" fillId="0" borderId="37" xfId="0" applyFont="1" applyBorder="1" applyAlignment="1">
      <alignment horizontal="center" vertical="center" shrinkToFit="1"/>
    </xf>
    <xf numFmtId="0" fontId="33" fillId="0" borderId="27" xfId="0" applyFont="1" applyBorder="1" applyAlignment="1">
      <alignment horizontal="left" vertical="center"/>
    </xf>
    <xf numFmtId="0" fontId="33" fillId="0" borderId="25" xfId="0" applyFont="1" applyBorder="1" applyAlignment="1">
      <alignment horizontal="left" vertical="center"/>
    </xf>
    <xf numFmtId="0" fontId="33" fillId="0" borderId="38" xfId="0" applyFont="1" applyBorder="1" applyAlignment="1">
      <alignment horizontal="left" vertical="center"/>
    </xf>
    <xf numFmtId="0" fontId="33" fillId="0" borderId="39" xfId="0" applyFont="1" applyBorder="1" applyAlignment="1">
      <alignment horizontal="left" vertical="center"/>
    </xf>
    <xf numFmtId="178" fontId="40" fillId="0" borderId="25" xfId="0" applyNumberFormat="1" applyFont="1" applyBorder="1" applyAlignment="1">
      <alignment horizontal="right" vertical="center"/>
    </xf>
    <xf numFmtId="178" fontId="40" fillId="0" borderId="39" xfId="0" applyNumberFormat="1" applyFont="1" applyBorder="1" applyAlignment="1">
      <alignment horizontal="right" vertical="center"/>
    </xf>
    <xf numFmtId="0" fontId="39" fillId="0" borderId="25" xfId="0" applyFont="1" applyBorder="1" applyAlignment="1">
      <alignment horizontal="right" vertical="center" shrinkToFit="1"/>
    </xf>
    <xf numFmtId="0" fontId="39" fillId="0" borderId="31" xfId="0" applyFont="1" applyBorder="1" applyAlignment="1">
      <alignment horizontal="right" vertical="center" shrinkToFit="1"/>
    </xf>
    <xf numFmtId="0" fontId="33" fillId="0" borderId="41" xfId="0" applyFont="1" applyBorder="1" applyAlignment="1">
      <alignment horizontal="left" vertical="center" indent="2" shrinkToFit="1"/>
    </xf>
    <xf numFmtId="0" fontId="33" fillId="0" borderId="42" xfId="0" applyFont="1" applyBorder="1" applyAlignment="1">
      <alignment horizontal="left" vertical="center" indent="2" shrinkToFit="1"/>
    </xf>
    <xf numFmtId="0" fontId="33" fillId="0" borderId="43" xfId="0" applyFont="1" applyBorder="1" applyAlignment="1">
      <alignment horizontal="left" vertical="center" indent="2" shrinkToFit="1"/>
    </xf>
    <xf numFmtId="0" fontId="33" fillId="0" borderId="38" xfId="0" applyFont="1" applyBorder="1" applyAlignment="1">
      <alignment horizontal="left" vertical="center" indent="2" shrinkToFit="1"/>
    </xf>
    <xf numFmtId="0" fontId="33" fillId="0" borderId="39" xfId="0" applyFont="1" applyBorder="1" applyAlignment="1">
      <alignment horizontal="left" vertical="center" indent="2" shrinkToFit="1"/>
    </xf>
    <xf numFmtId="0" fontId="33" fillId="0" borderId="45" xfId="0" applyFont="1" applyBorder="1" applyAlignment="1">
      <alignment horizontal="left" vertical="center" indent="2" shrinkToFit="1"/>
    </xf>
    <xf numFmtId="0" fontId="39" fillId="0" borderId="42" xfId="0" applyFont="1" applyBorder="1" applyAlignment="1">
      <alignment horizontal="right" vertical="center" shrinkToFit="1"/>
    </xf>
    <xf numFmtId="0" fontId="39" fillId="0" borderId="44" xfId="0" applyFont="1" applyBorder="1" applyAlignment="1">
      <alignment horizontal="right" vertical="center" shrinkToFit="1"/>
    </xf>
    <xf numFmtId="0" fontId="33" fillId="0" borderId="73"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29" fillId="0" borderId="27"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34" xfId="0" applyFont="1" applyBorder="1" applyAlignment="1">
      <alignment horizontal="center" vertical="center"/>
    </xf>
    <xf numFmtId="0" fontId="29" fillId="0" borderId="0" xfId="0" applyFont="1" applyBorder="1" applyAlignment="1">
      <alignment horizontal="center" vertical="center"/>
    </xf>
    <xf numFmtId="0" fontId="29" fillId="0" borderId="33" xfId="0" applyFont="1" applyBorder="1" applyAlignment="1">
      <alignment horizontal="center" vertical="center"/>
    </xf>
    <xf numFmtId="0" fontId="29" fillId="0" borderId="75" xfId="0" applyFont="1" applyBorder="1" applyAlignment="1">
      <alignment horizontal="center" vertical="center"/>
    </xf>
    <xf numFmtId="0" fontId="29" fillId="0" borderId="10" xfId="0" applyFont="1" applyBorder="1" applyAlignment="1">
      <alignment horizontal="center" vertical="center"/>
    </xf>
    <xf numFmtId="0" fontId="29" fillId="0" borderId="74" xfId="0" applyFont="1" applyBorder="1" applyAlignment="1">
      <alignment horizontal="center" vertical="center"/>
    </xf>
    <xf numFmtId="0" fontId="29" fillId="0" borderId="31" xfId="0" applyFont="1" applyBorder="1" applyAlignment="1">
      <alignment horizontal="center" vertical="center"/>
    </xf>
    <xf numFmtId="0" fontId="29" fillId="0" borderId="23" xfId="0" applyFont="1" applyBorder="1" applyAlignment="1">
      <alignment horizontal="center" vertical="center"/>
    </xf>
    <xf numFmtId="0" fontId="29" fillId="0" borderId="11" xfId="0" applyFont="1" applyBorder="1" applyAlignment="1">
      <alignment horizontal="center" vertical="center"/>
    </xf>
    <xf numFmtId="0" fontId="33" fillId="0" borderId="76"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72" xfId="0" applyFont="1" applyBorder="1" applyAlignment="1">
      <alignment horizontal="center" vertical="center"/>
    </xf>
    <xf numFmtId="0" fontId="33" fillId="0" borderId="0" xfId="0" applyFont="1" applyAlignment="1">
      <alignment horizontal="center" vertical="center" shrinkToFit="1"/>
    </xf>
    <xf numFmtId="0" fontId="0" fillId="0" borderId="0" xfId="0" applyAlignment="1">
      <alignment horizontal="center" vertical="center" shrinkToFit="1"/>
    </xf>
    <xf numFmtId="0" fontId="0" fillId="0" borderId="23" xfId="0" applyBorder="1" applyAlignment="1">
      <alignment horizontal="center" vertical="center" shrinkToFit="1"/>
    </xf>
    <xf numFmtId="0" fontId="29" fillId="0" borderId="0" xfId="0" applyFont="1" applyAlignment="1">
      <alignment horizontal="center" vertical="center" shrinkToFit="1"/>
    </xf>
    <xf numFmtId="0" fontId="29" fillId="0" borderId="0" xfId="0" applyFont="1" applyAlignment="1">
      <alignment horizontal="left" vertical="center" shrinkToFit="1"/>
    </xf>
    <xf numFmtId="0" fontId="29" fillId="0" borderId="23" xfId="0" applyFont="1" applyBorder="1" applyAlignment="1">
      <alignment horizontal="center" vertical="center" shrinkToFit="1"/>
    </xf>
    <xf numFmtId="0" fontId="33" fillId="0" borderId="0" xfId="0" applyFont="1" applyAlignment="1">
      <alignment horizontal="left" vertical="center" indent="1"/>
    </xf>
    <xf numFmtId="0" fontId="29" fillId="0" borderId="24" xfId="0" applyFont="1" applyBorder="1" applyAlignment="1">
      <alignment horizontal="left" vertical="center" indent="2" shrinkToFit="1"/>
    </xf>
    <xf numFmtId="0" fontId="29" fillId="0" borderId="25" xfId="0" applyFont="1" applyBorder="1" applyAlignment="1">
      <alignment horizontal="left" vertical="center" indent="2" shrinkToFit="1"/>
    </xf>
    <xf numFmtId="0" fontId="29" fillId="0" borderId="31" xfId="0" applyFont="1" applyBorder="1" applyAlignment="1">
      <alignment horizontal="left" vertical="center" indent="2" shrinkToFit="1"/>
    </xf>
    <xf numFmtId="0" fontId="0" fillId="0" borderId="32" xfId="0" applyFont="1" applyBorder="1" applyAlignment="1">
      <alignment horizontal="left" vertical="center" indent="2" shrinkToFit="1"/>
    </xf>
    <xf numFmtId="0" fontId="0" fillId="0" borderId="0" xfId="0" applyFont="1" applyAlignment="1">
      <alignment horizontal="left" vertical="center" indent="2" shrinkToFit="1"/>
    </xf>
    <xf numFmtId="0" fontId="0" fillId="0" borderId="23" xfId="0" applyFont="1" applyBorder="1" applyAlignment="1">
      <alignment horizontal="left" vertical="center" indent="2" shrinkToFit="1"/>
    </xf>
    <xf numFmtId="0" fontId="33" fillId="0" borderId="26" xfId="0" applyFont="1" applyBorder="1" applyAlignment="1">
      <alignment horizontal="center" vertical="center"/>
    </xf>
    <xf numFmtId="0" fontId="33" fillId="0" borderId="51" xfId="0" applyFont="1" applyBorder="1" applyAlignment="1">
      <alignment horizontal="center" vertical="center"/>
    </xf>
    <xf numFmtId="0" fontId="33" fillId="0" borderId="25" xfId="0" applyFont="1" applyBorder="1" applyAlignment="1">
      <alignment horizontal="center" vertical="center"/>
    </xf>
    <xf numFmtId="0" fontId="33" fillId="0" borderId="31" xfId="0" applyFont="1" applyBorder="1" applyAlignment="1">
      <alignment horizontal="center" vertical="center"/>
    </xf>
    <xf numFmtId="0" fontId="33" fillId="0" borderId="50" xfId="0" applyFont="1" applyBorder="1" applyAlignment="1">
      <alignment horizontal="center" vertical="center"/>
    </xf>
    <xf numFmtId="0" fontId="33" fillId="0" borderId="56" xfId="0" applyFont="1" applyBorder="1" applyAlignment="1">
      <alignment horizontal="center" vertical="center"/>
    </xf>
    <xf numFmtId="0" fontId="33" fillId="0" borderId="68" xfId="0" applyFont="1" applyBorder="1" applyAlignment="1">
      <alignment horizontal="center" vertical="center"/>
    </xf>
    <xf numFmtId="0" fontId="33" fillId="0" borderId="67" xfId="0" applyFont="1" applyBorder="1" applyAlignment="1">
      <alignment horizontal="center" vertical="center"/>
    </xf>
    <xf numFmtId="0" fontId="33" fillId="0" borderId="69" xfId="0" applyFont="1" applyBorder="1" applyAlignment="1">
      <alignment horizontal="center" vertical="center"/>
    </xf>
    <xf numFmtId="0" fontId="33" fillId="0" borderId="49" xfId="0" applyFont="1" applyBorder="1" applyAlignment="1">
      <alignment horizontal="center" vertical="center"/>
    </xf>
    <xf numFmtId="0" fontId="40" fillId="0" borderId="71" xfId="0" applyFont="1" applyBorder="1" applyAlignment="1">
      <alignment horizontal="center" vertical="center" shrinkToFit="1"/>
    </xf>
    <xf numFmtId="0" fontId="33" fillId="0" borderId="24" xfId="0" applyFont="1" applyBorder="1" applyAlignment="1">
      <alignment horizontal="center" vertical="center"/>
    </xf>
    <xf numFmtId="0" fontId="33" fillId="0" borderId="66"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29" fillId="0" borderId="67" xfId="0" applyFont="1" applyBorder="1" applyAlignment="1">
      <alignment vertical="center" shrinkToFit="1"/>
    </xf>
    <xf numFmtId="0" fontId="33" fillId="0" borderId="80" xfId="0" applyFont="1" applyBorder="1" applyAlignment="1">
      <alignment horizontal="center" vertical="center"/>
    </xf>
    <xf numFmtId="0" fontId="33" fillId="0" borderId="7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0" xfId="0" applyFont="1" applyBorder="1" applyAlignment="1">
      <alignment horizontal="left" vertical="center"/>
    </xf>
    <xf numFmtId="0" fontId="33" fillId="0" borderId="0" xfId="0" applyFont="1" applyBorder="1" applyAlignment="1">
      <alignment horizontal="right" vertical="center" shrinkToFit="1"/>
    </xf>
    <xf numFmtId="0" fontId="33" fillId="0" borderId="0" xfId="0" applyFont="1" applyBorder="1">
      <alignment vertical="center"/>
    </xf>
    <xf numFmtId="0" fontId="33" fillId="0" borderId="0" xfId="0" applyFont="1" applyAlignment="1">
      <alignment vertical="center" textRotation="255" shrinkToFit="1"/>
    </xf>
    <xf numFmtId="0" fontId="0" fillId="0" borderId="0" xfId="0" applyAlignment="1">
      <alignment vertical="center" textRotation="255" shrinkToFit="1"/>
    </xf>
    <xf numFmtId="0" fontId="36" fillId="0" borderId="0" xfId="0" applyFont="1" applyAlignment="1">
      <alignment vertical="center" wrapText="1"/>
    </xf>
    <xf numFmtId="0" fontId="36" fillId="0" borderId="23" xfId="0" applyFont="1" applyBorder="1" applyAlignment="1">
      <alignment vertical="center" wrapText="1"/>
    </xf>
    <xf numFmtId="0" fontId="29" fillId="0" borderId="0" xfId="0" applyFont="1" applyAlignment="1">
      <alignment vertical="center" wrapText="1" shrinkToFit="1"/>
    </xf>
    <xf numFmtId="0" fontId="29" fillId="0" borderId="62" xfId="0" applyFont="1" applyBorder="1" applyAlignment="1">
      <alignment vertical="center" wrapText="1" shrinkToFit="1"/>
    </xf>
    <xf numFmtId="0" fontId="33" fillId="0" borderId="0" xfId="0" applyFont="1" applyAlignment="1">
      <alignment horizontal="left" vertical="center" indent="1" shrinkToFit="1"/>
    </xf>
    <xf numFmtId="0" fontId="0" fillId="0" borderId="0" xfId="0" applyAlignment="1">
      <alignment horizontal="left" vertical="center" indent="1" shrinkToFit="1"/>
    </xf>
    <xf numFmtId="0" fontId="33" fillId="0" borderId="0" xfId="0" applyFont="1" applyBorder="1" applyAlignment="1">
      <alignment vertical="center" shrinkToFit="1"/>
    </xf>
    <xf numFmtId="0" fontId="0" fillId="0" borderId="0" xfId="0" applyAlignment="1">
      <alignment horizontal="left" vertical="center" indent="4" shrinkToFit="1"/>
    </xf>
    <xf numFmtId="0" fontId="24" fillId="0" borderId="0" xfId="42" applyFont="1" applyBorder="1" applyAlignment="1">
      <alignment horizontal="right" vertical="center"/>
    </xf>
    <xf numFmtId="0" fontId="24" fillId="0" borderId="0" xfId="42" applyFont="1" applyBorder="1" applyAlignment="1">
      <alignment horizontal="left" vertical="center"/>
    </xf>
    <xf numFmtId="0" fontId="24" fillId="0" borderId="0" xfId="42" applyFont="1" applyAlignment="1">
      <alignment horizontal="left" vertical="center"/>
    </xf>
    <xf numFmtId="0" fontId="24" fillId="0" borderId="0" xfId="42" applyFont="1" applyAlignment="1">
      <alignment horizontal="left"/>
    </xf>
    <xf numFmtId="0" fontId="38" fillId="0" borderId="0" xfId="42" applyFont="1" applyBorder="1" applyAlignment="1">
      <alignment horizontal="distributed" vertical="center"/>
    </xf>
    <xf numFmtId="0" fontId="56" fillId="0" borderId="0" xfId="42" applyFont="1" applyAlignment="1">
      <alignment horizontal="distributed" vertical="center"/>
    </xf>
    <xf numFmtId="0" fontId="24" fillId="0" borderId="0" xfId="42" applyFont="1" applyBorder="1" applyAlignment="1">
      <alignment horizontal="center" vertical="center"/>
    </xf>
    <xf numFmtId="0" fontId="54" fillId="0" borderId="0" xfId="42" applyFont="1" applyAlignment="1">
      <alignment horizontal="center" vertical="center"/>
    </xf>
    <xf numFmtId="0" fontId="54" fillId="0" borderId="50" xfId="42" applyFont="1" applyBorder="1" applyAlignment="1">
      <alignment horizontal="center" vertical="center"/>
    </xf>
    <xf numFmtId="0" fontId="24" fillId="0" borderId="0" xfId="42" applyFont="1" applyBorder="1" applyAlignment="1">
      <alignment horizontal="distributed" vertical="center"/>
    </xf>
    <xf numFmtId="0" fontId="24" fillId="0" borderId="25" xfId="42" applyFont="1" applyBorder="1" applyAlignment="1">
      <alignment horizontal="left" vertical="center"/>
    </xf>
    <xf numFmtId="0" fontId="54" fillId="0" borderId="0" xfId="42" applyFont="1" applyBorder="1" applyAlignment="1">
      <alignment horizontal="center" vertical="center"/>
    </xf>
    <xf numFmtId="0" fontId="24" fillId="0" borderId="21" xfId="42" applyFont="1" applyBorder="1" applyAlignment="1">
      <alignment horizontal="distributed" vertical="center" justifyLastLine="1"/>
    </xf>
    <xf numFmtId="0" fontId="24" fillId="0" borderId="19" xfId="42" applyFont="1" applyBorder="1" applyAlignment="1">
      <alignment horizontal="distributed" vertical="center" justifyLastLine="1"/>
    </xf>
    <xf numFmtId="0" fontId="24" fillId="0" borderId="20" xfId="42" applyFont="1" applyBorder="1" applyAlignment="1">
      <alignment horizontal="distributed" vertical="center" justifyLastLine="1"/>
    </xf>
    <xf numFmtId="0" fontId="24" fillId="0" borderId="25" xfId="42" applyFont="1" applyBorder="1" applyAlignment="1" applyProtection="1">
      <alignment horizontal="distributed" vertical="center"/>
      <protection locked="0"/>
    </xf>
    <xf numFmtId="0" fontId="24" fillId="0" borderId="0" xfId="42" applyFont="1" applyBorder="1" applyAlignment="1" applyProtection="1">
      <alignment horizontal="distributed" vertical="center"/>
      <protection locked="0"/>
    </xf>
    <xf numFmtId="0" fontId="24" fillId="0" borderId="50" xfId="42" applyFont="1" applyBorder="1" applyAlignment="1" applyProtection="1">
      <alignment horizontal="distributed" vertical="center"/>
      <protection locked="0"/>
    </xf>
    <xf numFmtId="0" fontId="24" fillId="0" borderId="50" xfId="42" applyFont="1" applyBorder="1" applyAlignment="1">
      <alignment horizontal="distributed" vertical="center"/>
    </xf>
    <xf numFmtId="0" fontId="24" fillId="0" borderId="50" xfId="42" applyFont="1" applyBorder="1" applyAlignment="1">
      <alignment horizontal="center" vertical="center"/>
    </xf>
    <xf numFmtId="0" fontId="24" fillId="0" borderId="25" xfId="42" applyFont="1" applyBorder="1" applyAlignment="1">
      <alignment horizontal="center"/>
    </xf>
    <xf numFmtId="0" fontId="24" fillId="0" borderId="50" xfId="42" applyFont="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289760C1-E7C5-48E0-BC2C-F91ECEA8FBCA}"/>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133355</xdr:colOff>
      <xdr:row>6</xdr:row>
      <xdr:rowOff>9529</xdr:rowOff>
    </xdr:from>
    <xdr:to>
      <xdr:col>20</xdr:col>
      <xdr:colOff>66676</xdr:colOff>
      <xdr:row>7</xdr:row>
      <xdr:rowOff>19050</xdr:rowOff>
    </xdr:to>
    <xdr:cxnSp macro="">
      <xdr:nvCxnSpPr>
        <xdr:cNvPr id="96" name="カギ線コネクタ 95">
          <a:extLst>
            <a:ext uri="{FF2B5EF4-FFF2-40B4-BE49-F238E27FC236}">
              <a16:creationId xmlns:a16="http://schemas.microsoft.com/office/drawing/2014/main" id="{B6593BC8-3627-44A4-9CAA-ABB04AB93C6D}"/>
            </a:ext>
          </a:extLst>
        </xdr:cNvPr>
        <xdr:cNvCxnSpPr/>
      </xdr:nvCxnSpPr>
      <xdr:spPr>
        <a:xfrm rot="16200000" flipV="1">
          <a:off x="4233867" y="1585917"/>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447675</xdr:colOff>
      <xdr:row>38</xdr:row>
      <xdr:rowOff>9525</xdr:rowOff>
    </xdr:from>
    <xdr:to>
      <xdr:col>47</xdr:col>
      <xdr:colOff>695325</xdr:colOff>
      <xdr:row>39</xdr:row>
      <xdr:rowOff>0</xdr:rowOff>
    </xdr:to>
    <xdr:sp macro="" textlink="">
      <xdr:nvSpPr>
        <xdr:cNvPr id="4" name="テキスト ボックス 3">
          <a:extLst>
            <a:ext uri="{FF2B5EF4-FFF2-40B4-BE49-F238E27FC236}">
              <a16:creationId xmlns:a16="http://schemas.microsoft.com/office/drawing/2014/main" id="{B33A1812-B942-4010-9E3F-C0FD0FA60D2F}"/>
            </a:ext>
          </a:extLst>
        </xdr:cNvPr>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133355</xdr:colOff>
      <xdr:row>10</xdr:row>
      <xdr:rowOff>9529</xdr:rowOff>
    </xdr:from>
    <xdr:to>
      <xdr:col>20</xdr:col>
      <xdr:colOff>66676</xdr:colOff>
      <xdr:row>11</xdr:row>
      <xdr:rowOff>19050</xdr:rowOff>
    </xdr:to>
    <xdr:cxnSp macro="">
      <xdr:nvCxnSpPr>
        <xdr:cNvPr id="2" name="カギ線コネクタ 1">
          <a:extLst>
            <a:ext uri="{FF2B5EF4-FFF2-40B4-BE49-F238E27FC236}">
              <a16:creationId xmlns:a16="http://schemas.microsoft.com/office/drawing/2014/main" id="{89389ABA-788B-41C7-9EC6-DFCD5C6D193A}"/>
            </a:ext>
          </a:extLst>
        </xdr:cNvPr>
        <xdr:cNvCxnSpPr/>
      </xdr:nvCxnSpPr>
      <xdr:spPr>
        <a:xfrm rot="16200000" flipV="1">
          <a:off x="4891092" y="1900242"/>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447675</xdr:colOff>
      <xdr:row>43</xdr:row>
      <xdr:rowOff>9525</xdr:rowOff>
    </xdr:from>
    <xdr:to>
      <xdr:col>47</xdr:col>
      <xdr:colOff>695325</xdr:colOff>
      <xdr:row>44</xdr:row>
      <xdr:rowOff>0</xdr:rowOff>
    </xdr:to>
    <xdr:sp macro="" textlink="">
      <xdr:nvSpPr>
        <xdr:cNvPr id="7" name="テキスト ボックス 6">
          <a:extLst>
            <a:ext uri="{FF2B5EF4-FFF2-40B4-BE49-F238E27FC236}">
              <a16:creationId xmlns:a16="http://schemas.microsoft.com/office/drawing/2014/main" id="{716BBC27-AB0A-424C-B463-82464B57E135}"/>
            </a:ext>
          </a:extLst>
        </xdr:cNvPr>
        <xdr:cNvSpPr txBox="1"/>
      </xdr:nvSpPr>
      <xdr:spPr>
        <a:xfrm>
          <a:off x="11668125" y="77247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133355</xdr:colOff>
      <xdr:row>6</xdr:row>
      <xdr:rowOff>9529</xdr:rowOff>
    </xdr:from>
    <xdr:to>
      <xdr:col>20</xdr:col>
      <xdr:colOff>66676</xdr:colOff>
      <xdr:row>7</xdr:row>
      <xdr:rowOff>19050</xdr:rowOff>
    </xdr:to>
    <xdr:cxnSp macro="">
      <xdr:nvCxnSpPr>
        <xdr:cNvPr id="2" name="カギ線コネクタ 1">
          <a:extLst>
            <a:ext uri="{FF2B5EF4-FFF2-40B4-BE49-F238E27FC236}">
              <a16:creationId xmlns:a16="http://schemas.microsoft.com/office/drawing/2014/main" id="{9AF3CE0C-E7F4-4BBC-8BBE-1CC554E07CD4}"/>
            </a:ext>
          </a:extLst>
        </xdr:cNvPr>
        <xdr:cNvCxnSpPr/>
      </xdr:nvCxnSpPr>
      <xdr:spPr>
        <a:xfrm rot="16200000" flipV="1">
          <a:off x="4891092" y="1900242"/>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447675</xdr:colOff>
      <xdr:row>37</xdr:row>
      <xdr:rowOff>9525</xdr:rowOff>
    </xdr:from>
    <xdr:to>
      <xdr:col>47</xdr:col>
      <xdr:colOff>695325</xdr:colOff>
      <xdr:row>38</xdr:row>
      <xdr:rowOff>0</xdr:rowOff>
    </xdr:to>
    <xdr:sp macro="" textlink="">
      <xdr:nvSpPr>
        <xdr:cNvPr id="7" name="テキスト ボックス 6">
          <a:extLst>
            <a:ext uri="{FF2B5EF4-FFF2-40B4-BE49-F238E27FC236}">
              <a16:creationId xmlns:a16="http://schemas.microsoft.com/office/drawing/2014/main" id="{5FD09B11-AAFC-4DA0-9F9D-23EC5E243B34}"/>
            </a:ext>
          </a:extLst>
        </xdr:cNvPr>
        <xdr:cNvSpPr txBox="1"/>
      </xdr:nvSpPr>
      <xdr:spPr>
        <a:xfrm>
          <a:off x="11668125" y="77247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133355</xdr:colOff>
      <xdr:row>6</xdr:row>
      <xdr:rowOff>9529</xdr:rowOff>
    </xdr:from>
    <xdr:to>
      <xdr:col>20</xdr:col>
      <xdr:colOff>66676</xdr:colOff>
      <xdr:row>7</xdr:row>
      <xdr:rowOff>19050</xdr:rowOff>
    </xdr:to>
    <xdr:cxnSp macro="">
      <xdr:nvCxnSpPr>
        <xdr:cNvPr id="2" name="カギ線コネクタ 1">
          <a:extLst>
            <a:ext uri="{FF2B5EF4-FFF2-40B4-BE49-F238E27FC236}">
              <a16:creationId xmlns:a16="http://schemas.microsoft.com/office/drawing/2014/main" id="{A772ADA6-5803-4E2B-8190-281CA7ADC265}"/>
            </a:ext>
          </a:extLst>
        </xdr:cNvPr>
        <xdr:cNvCxnSpPr/>
      </xdr:nvCxnSpPr>
      <xdr:spPr>
        <a:xfrm rot="16200000" flipV="1">
          <a:off x="4891092" y="1900242"/>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228600</xdr:colOff>
      <xdr:row>35</xdr:row>
      <xdr:rowOff>76200</xdr:rowOff>
    </xdr:from>
    <xdr:to>
      <xdr:col>47</xdr:col>
      <xdr:colOff>228600</xdr:colOff>
      <xdr:row>36</xdr:row>
      <xdr:rowOff>66675</xdr:rowOff>
    </xdr:to>
    <xdr:sp macro="" textlink="">
      <xdr:nvSpPr>
        <xdr:cNvPr id="7" name="テキスト ボックス 6">
          <a:extLst>
            <a:ext uri="{FF2B5EF4-FFF2-40B4-BE49-F238E27FC236}">
              <a16:creationId xmlns:a16="http://schemas.microsoft.com/office/drawing/2014/main" id="{486F926D-5588-490E-B6FD-FA4CB4670943}"/>
            </a:ext>
          </a:extLst>
        </xdr:cNvPr>
        <xdr:cNvSpPr txBox="1"/>
      </xdr:nvSpPr>
      <xdr:spPr>
        <a:xfrm>
          <a:off x="11658600" y="7448550"/>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4590-6614-44B3-B351-18691543A644}">
  <dimension ref="A1:D30"/>
  <sheetViews>
    <sheetView tabSelected="1" view="pageBreakPreview" zoomScaleNormal="100" zoomScaleSheetLayoutView="100" workbookViewId="0">
      <selection activeCell="B1" sqref="B1"/>
    </sheetView>
  </sheetViews>
  <sheetFormatPr defaultRowHeight="18" x14ac:dyDescent="0.15"/>
  <cols>
    <col min="1" max="1" width="2.375" style="147" customWidth="1"/>
    <col min="2" max="2" width="2.125" style="147" customWidth="1"/>
    <col min="3" max="3" width="4.125" style="147" customWidth="1"/>
    <col min="4" max="4" width="82.125" style="147" customWidth="1"/>
    <col min="5" max="16384" width="9" style="147"/>
  </cols>
  <sheetData>
    <row r="1" spans="1:4" x14ac:dyDescent="0.15">
      <c r="B1" s="147" t="s">
        <v>235</v>
      </c>
    </row>
    <row r="2" spans="1:4" x14ac:dyDescent="0.15">
      <c r="B2" s="147" t="s">
        <v>234</v>
      </c>
    </row>
    <row r="3" spans="1:4" ht="11.25" customHeight="1" x14ac:dyDescent="0.15"/>
    <row r="4" spans="1:4" ht="23.25" customHeight="1" x14ac:dyDescent="0.15">
      <c r="A4" s="147" t="s">
        <v>254</v>
      </c>
    </row>
    <row r="5" spans="1:4" ht="114" customHeight="1" x14ac:dyDescent="0.15">
      <c r="B5" s="209" t="s">
        <v>306</v>
      </c>
      <c r="C5" s="210"/>
      <c r="D5" s="210"/>
    </row>
    <row r="6" spans="1:4" ht="11.25" customHeight="1" x14ac:dyDescent="0.15"/>
    <row r="7" spans="1:4" ht="21" customHeight="1" x14ac:dyDescent="0.15">
      <c r="B7" s="147" t="s">
        <v>239</v>
      </c>
    </row>
    <row r="8" spans="1:4" ht="23.25" customHeight="1" x14ac:dyDescent="0.15">
      <c r="C8" s="163" t="s">
        <v>225</v>
      </c>
      <c r="D8" s="147" t="s">
        <v>249</v>
      </c>
    </row>
    <row r="9" spans="1:4" ht="23.25" customHeight="1" x14ac:dyDescent="0.15">
      <c r="C9" s="163" t="s">
        <v>226</v>
      </c>
      <c r="D9" s="147" t="s">
        <v>232</v>
      </c>
    </row>
    <row r="10" spans="1:4" ht="45.75" customHeight="1" x14ac:dyDescent="0.15">
      <c r="D10" s="138" t="s">
        <v>231</v>
      </c>
    </row>
    <row r="11" spans="1:4" ht="65.25" customHeight="1" x14ac:dyDescent="0.15">
      <c r="D11" s="138" t="s">
        <v>233</v>
      </c>
    </row>
    <row r="12" spans="1:4" ht="111.75" customHeight="1" x14ac:dyDescent="0.15">
      <c r="D12" s="166" t="s">
        <v>305</v>
      </c>
    </row>
    <row r="13" spans="1:4" ht="22.5" customHeight="1" x14ac:dyDescent="0.15">
      <c r="C13" s="163" t="s">
        <v>228</v>
      </c>
      <c r="D13" s="147" t="s">
        <v>227</v>
      </c>
    </row>
    <row r="14" spans="1:4" ht="22.5" customHeight="1" x14ac:dyDescent="0.15">
      <c r="D14" s="147" t="s">
        <v>221</v>
      </c>
    </row>
    <row r="15" spans="1:4" ht="22.5" customHeight="1" x14ac:dyDescent="0.15">
      <c r="D15" s="147" t="s">
        <v>222</v>
      </c>
    </row>
    <row r="16" spans="1:4" ht="36" x14ac:dyDescent="0.15">
      <c r="D16" s="138" t="s">
        <v>250</v>
      </c>
    </row>
    <row r="17" spans="2:4" x14ac:dyDescent="0.15">
      <c r="C17" s="163" t="s">
        <v>230</v>
      </c>
      <c r="D17" s="147" t="s">
        <v>229</v>
      </c>
    </row>
    <row r="18" spans="2:4" x14ac:dyDescent="0.15">
      <c r="D18" s="147" t="s">
        <v>223</v>
      </c>
    </row>
    <row r="19" spans="2:4" ht="10.5" customHeight="1" x14ac:dyDescent="0.15"/>
    <row r="20" spans="2:4" x14ac:dyDescent="0.15">
      <c r="B20" s="147" t="s">
        <v>224</v>
      </c>
    </row>
    <row r="21" spans="2:4" ht="39.75" customHeight="1" x14ac:dyDescent="0.15">
      <c r="C21" s="209" t="s">
        <v>238</v>
      </c>
      <c r="D21" s="210"/>
    </row>
    <row r="22" spans="2:4" ht="59.25" customHeight="1" x14ac:dyDescent="0.15">
      <c r="C22" s="209" t="s">
        <v>296</v>
      </c>
      <c r="D22" s="210"/>
    </row>
    <row r="24" spans="2:4" x14ac:dyDescent="0.15">
      <c r="B24" s="147" t="s">
        <v>240</v>
      </c>
    </row>
    <row r="25" spans="2:4" ht="42" customHeight="1" x14ac:dyDescent="0.15">
      <c r="C25" s="211" t="s">
        <v>251</v>
      </c>
      <c r="D25" s="212"/>
    </row>
    <row r="26" spans="2:4" ht="23.25" customHeight="1" x14ac:dyDescent="0.15">
      <c r="C26" s="211" t="s">
        <v>241</v>
      </c>
      <c r="D26" s="212"/>
    </row>
    <row r="27" spans="2:4" ht="24.75" customHeight="1" x14ac:dyDescent="0.15">
      <c r="C27" s="211" t="s">
        <v>242</v>
      </c>
      <c r="D27" s="212"/>
    </row>
    <row r="28" spans="2:4" ht="48.75" customHeight="1" x14ac:dyDescent="0.15">
      <c r="C28" s="211" t="s">
        <v>243</v>
      </c>
      <c r="D28" s="212"/>
    </row>
    <row r="29" spans="2:4" x14ac:dyDescent="0.15">
      <c r="C29" s="164"/>
      <c r="D29" s="164"/>
    </row>
    <row r="30" spans="2:4" x14ac:dyDescent="0.15">
      <c r="C30" s="164"/>
      <c r="D30" s="164"/>
    </row>
  </sheetData>
  <mergeCells count="7">
    <mergeCell ref="B5:D5"/>
    <mergeCell ref="C28:D28"/>
    <mergeCell ref="C21:D21"/>
    <mergeCell ref="C22:D22"/>
    <mergeCell ref="C25:D25"/>
    <mergeCell ref="C26:D26"/>
    <mergeCell ref="C27:D27"/>
  </mergeCells>
  <phoneticPr fontId="20"/>
  <printOptions horizontalCentered="1"/>
  <pageMargins left="0.39370078740157483" right="0.39370078740157483" top="0.39370078740157483" bottom="0.39370078740157483" header="0" footer="0"/>
  <pageSetup paperSize="9" scale="91"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28CA-FCEC-4605-879C-C2C1375C0092}">
  <dimension ref="A1:AX76"/>
  <sheetViews>
    <sheetView view="pageBreakPreview" topLeftCell="A16" zoomScaleSheetLayoutView="100" workbookViewId="0">
      <selection activeCell="P23" sqref="P23"/>
    </sheetView>
  </sheetViews>
  <sheetFormatPr defaultRowHeight="18" x14ac:dyDescent="0.35"/>
  <cols>
    <col min="1" max="63" width="2.625" style="167" customWidth="1"/>
    <col min="64" max="16384" width="9" style="167"/>
  </cols>
  <sheetData>
    <row r="1" spans="1:50" ht="23.25" customHeight="1" x14ac:dyDescent="0.4">
      <c r="A1" s="668" t="s">
        <v>255</v>
      </c>
      <c r="B1" s="668"/>
      <c r="C1" s="668"/>
      <c r="D1" s="668"/>
      <c r="E1" s="668"/>
      <c r="F1" s="668"/>
      <c r="G1" s="668"/>
      <c r="H1" s="668"/>
      <c r="I1" s="668"/>
      <c r="J1" s="668"/>
    </row>
    <row r="2" spans="1:50" ht="15" customHeight="1" x14ac:dyDescent="0.35">
      <c r="A2" s="672" t="s">
        <v>256</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672"/>
      <c r="AL2" s="672"/>
      <c r="AM2" s="672"/>
      <c r="AN2" s="672"/>
      <c r="AO2" s="672"/>
      <c r="AP2" s="672"/>
      <c r="AQ2" s="672"/>
      <c r="AR2" s="672"/>
      <c r="AS2" s="672"/>
      <c r="AT2" s="672"/>
      <c r="AU2" s="672"/>
      <c r="AV2" s="672"/>
      <c r="AW2" s="672"/>
      <c r="AX2" s="672"/>
    </row>
    <row r="3" spans="1:50" ht="15" customHeight="1" x14ac:dyDescent="0.35">
      <c r="A3" s="673"/>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673"/>
      <c r="AW3" s="673"/>
      <c r="AX3" s="673"/>
    </row>
    <row r="4" spans="1:50" ht="15" customHeight="1" x14ac:dyDescent="0.35">
      <c r="A4" s="168"/>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70"/>
    </row>
    <row r="5" spans="1:50" ht="15" customHeight="1" x14ac:dyDescent="0.35">
      <c r="A5" s="171"/>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3"/>
    </row>
    <row r="6" spans="1:50" ht="15" customHeight="1" x14ac:dyDescent="0.35">
      <c r="A6" s="171"/>
      <c r="B6" s="172"/>
      <c r="C6" s="172"/>
      <c r="D6" s="172"/>
      <c r="E6" s="666" t="s">
        <v>257</v>
      </c>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M6" s="666"/>
      <c r="AN6" s="666"/>
      <c r="AO6" s="666"/>
      <c r="AP6" s="666"/>
      <c r="AQ6" s="666"/>
      <c r="AR6" s="666"/>
      <c r="AS6" s="666"/>
      <c r="AT6" s="666"/>
      <c r="AU6" s="666"/>
      <c r="AV6" s="172"/>
      <c r="AW6" s="172"/>
      <c r="AX6" s="173"/>
    </row>
    <row r="7" spans="1:50" ht="15" customHeight="1" x14ac:dyDescent="0.35">
      <c r="A7" s="171"/>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3"/>
    </row>
    <row r="8" spans="1:50" ht="15" customHeight="1" x14ac:dyDescent="0.35">
      <c r="A8" s="17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3"/>
    </row>
    <row r="9" spans="1:50" ht="15" customHeight="1" x14ac:dyDescent="0.35">
      <c r="A9" s="171"/>
      <c r="B9" s="172"/>
      <c r="C9" s="172"/>
      <c r="D9" s="172"/>
      <c r="E9" s="172"/>
      <c r="F9" s="172"/>
      <c r="G9" s="172"/>
      <c r="H9" s="172"/>
      <c r="I9" s="172"/>
      <c r="J9" s="172"/>
      <c r="K9" s="172"/>
      <c r="L9" s="172"/>
      <c r="M9" s="172"/>
      <c r="N9" s="172"/>
      <c r="O9" s="172"/>
      <c r="P9" s="172"/>
      <c r="Q9" s="172"/>
      <c r="R9" s="172"/>
      <c r="S9" s="172"/>
      <c r="T9" s="172"/>
      <c r="U9" s="172"/>
      <c r="V9" s="172"/>
      <c r="W9" s="172"/>
      <c r="X9" s="172"/>
      <c r="Y9" s="172"/>
      <c r="Z9" s="666" t="s">
        <v>258</v>
      </c>
      <c r="AA9" s="666"/>
      <c r="AB9" s="666"/>
      <c r="AC9" s="666"/>
      <c r="AD9" s="666"/>
      <c r="AE9" s="666"/>
      <c r="AF9" s="666"/>
      <c r="AG9" s="666"/>
      <c r="AH9" s="666"/>
      <c r="AI9" s="666"/>
      <c r="AJ9" s="666"/>
      <c r="AK9" s="666"/>
      <c r="AL9" s="666"/>
      <c r="AM9" s="666"/>
      <c r="AN9" s="666"/>
      <c r="AO9" s="666"/>
      <c r="AP9" s="172"/>
      <c r="AQ9" s="172"/>
      <c r="AR9" s="172"/>
      <c r="AS9" s="172"/>
      <c r="AT9" s="172"/>
      <c r="AU9" s="172"/>
      <c r="AV9" s="172"/>
      <c r="AW9" s="172"/>
      <c r="AX9" s="173"/>
    </row>
    <row r="10" spans="1:50" ht="15" customHeight="1" x14ac:dyDescent="0.35">
      <c r="A10" s="171"/>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3"/>
    </row>
    <row r="11" spans="1:50" ht="15" customHeight="1" x14ac:dyDescent="0.35">
      <c r="A11" s="171"/>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3"/>
    </row>
    <row r="12" spans="1:50" ht="15" customHeight="1" x14ac:dyDescent="0.35">
      <c r="A12" s="171"/>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3"/>
    </row>
    <row r="13" spans="1:50" ht="15" customHeight="1" x14ac:dyDescent="0.35">
      <c r="A13" s="171"/>
      <c r="B13" s="172"/>
      <c r="C13" s="172"/>
      <c r="D13" s="172"/>
      <c r="E13" s="671"/>
      <c r="F13" s="671"/>
      <c r="G13" s="671"/>
      <c r="H13" s="671"/>
      <c r="I13" s="666" t="s">
        <v>259</v>
      </c>
      <c r="J13" s="666"/>
      <c r="K13" s="666"/>
      <c r="L13" s="666"/>
      <c r="M13" s="666"/>
      <c r="N13" s="666"/>
      <c r="O13" s="666"/>
      <c r="P13" s="666"/>
      <c r="Q13" s="666"/>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3"/>
    </row>
    <row r="14" spans="1:50" ht="15" customHeight="1" x14ac:dyDescent="0.35">
      <c r="A14" s="171"/>
      <c r="B14" s="172"/>
      <c r="C14" s="172"/>
      <c r="D14" s="172"/>
      <c r="E14" s="174"/>
      <c r="F14" s="174"/>
      <c r="G14" s="174"/>
      <c r="H14" s="174"/>
      <c r="I14" s="175"/>
      <c r="J14" s="175"/>
      <c r="K14" s="175"/>
      <c r="L14" s="175"/>
      <c r="M14" s="175"/>
      <c r="N14" s="175"/>
      <c r="O14" s="175"/>
      <c r="P14" s="175"/>
      <c r="Q14" s="175"/>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3"/>
    </row>
    <row r="15" spans="1:50" ht="15" customHeight="1" x14ac:dyDescent="0.35">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3"/>
    </row>
    <row r="16" spans="1:50" ht="15" customHeight="1" x14ac:dyDescent="0.35">
      <c r="A16" s="17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3"/>
    </row>
    <row r="17" spans="1:50" ht="15" customHeight="1" x14ac:dyDescent="0.35">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3"/>
    </row>
    <row r="18" spans="1:50" ht="15" customHeight="1" x14ac:dyDescent="0.35">
      <c r="A18" s="171"/>
      <c r="B18" s="172"/>
      <c r="C18" s="172"/>
      <c r="D18" s="172"/>
      <c r="E18" s="172"/>
      <c r="F18" s="172"/>
      <c r="G18" s="172"/>
      <c r="H18" s="172"/>
      <c r="I18" s="172"/>
      <c r="J18" s="172"/>
      <c r="K18" s="172"/>
      <c r="L18" s="172"/>
      <c r="M18" s="172"/>
      <c r="N18" s="172"/>
      <c r="O18" s="172"/>
      <c r="P18" s="172"/>
      <c r="Q18" s="172"/>
      <c r="R18" s="172"/>
      <c r="S18" s="172"/>
      <c r="T18" s="172" t="s">
        <v>260</v>
      </c>
      <c r="U18" s="172"/>
      <c r="V18" s="674" t="s">
        <v>261</v>
      </c>
      <c r="W18" s="674"/>
      <c r="X18" s="674"/>
      <c r="Y18" s="674"/>
      <c r="Z18" s="674"/>
      <c r="AA18" s="674"/>
      <c r="AB18" s="674"/>
      <c r="AC18" s="674"/>
      <c r="AD18" s="674"/>
      <c r="AE18" s="674"/>
      <c r="AF18" s="172"/>
      <c r="AG18" s="172"/>
      <c r="AH18" s="172"/>
      <c r="AI18" s="172"/>
      <c r="AJ18" s="172"/>
      <c r="AK18" s="172"/>
      <c r="AL18" s="172"/>
      <c r="AM18" s="172"/>
      <c r="AN18" s="172"/>
      <c r="AO18" s="172"/>
      <c r="AP18" s="172"/>
      <c r="AQ18" s="172"/>
      <c r="AR18" s="172"/>
      <c r="AS18" s="172"/>
      <c r="AT18" s="172"/>
      <c r="AU18" s="172"/>
      <c r="AV18" s="172"/>
      <c r="AW18" s="172"/>
      <c r="AX18" s="173"/>
    </row>
    <row r="19" spans="1:50" ht="15" customHeight="1" x14ac:dyDescent="0.35">
      <c r="A19" s="17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3"/>
    </row>
    <row r="20" spans="1:50" ht="15" customHeight="1" x14ac:dyDescent="0.35">
      <c r="A20" s="171"/>
      <c r="B20" s="172"/>
      <c r="C20" s="172"/>
      <c r="D20" s="172"/>
      <c r="E20" s="172"/>
      <c r="F20" s="172"/>
      <c r="G20" s="172"/>
      <c r="H20" s="172"/>
      <c r="I20" s="172"/>
      <c r="J20" s="172"/>
      <c r="K20" s="172"/>
      <c r="L20" s="172"/>
      <c r="M20" s="172"/>
      <c r="N20" s="172"/>
      <c r="O20" s="172"/>
      <c r="P20" s="172"/>
      <c r="Q20" s="172"/>
      <c r="R20" s="172"/>
      <c r="S20" s="172"/>
      <c r="T20" s="674" t="s">
        <v>262</v>
      </c>
      <c r="U20" s="674"/>
      <c r="V20" s="674"/>
      <c r="W20" s="674"/>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3"/>
    </row>
    <row r="21" spans="1:50" ht="15" customHeight="1" x14ac:dyDescent="0.35">
      <c r="A21" s="171"/>
      <c r="B21" s="172"/>
      <c r="C21" s="172"/>
      <c r="D21" s="172"/>
      <c r="E21" s="172"/>
      <c r="F21" s="172"/>
      <c r="G21" s="172"/>
      <c r="H21" s="172"/>
      <c r="I21" s="172"/>
      <c r="J21" s="172"/>
      <c r="K21" s="172"/>
      <c r="L21" s="172"/>
      <c r="M21" s="172"/>
      <c r="N21" s="172"/>
      <c r="O21" s="172"/>
      <c r="P21" s="172"/>
      <c r="Q21" s="172"/>
      <c r="R21" s="172"/>
      <c r="S21" s="172"/>
      <c r="T21" s="176"/>
      <c r="U21" s="176"/>
      <c r="V21" s="176"/>
      <c r="W21" s="176"/>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3"/>
    </row>
    <row r="22" spans="1:50" ht="15" customHeight="1" x14ac:dyDescent="0.35">
      <c r="A22" s="171"/>
      <c r="B22" s="172"/>
      <c r="C22" s="172"/>
      <c r="D22" s="172"/>
      <c r="E22" s="172"/>
      <c r="F22" s="172"/>
      <c r="G22" s="172"/>
      <c r="H22" s="172"/>
      <c r="I22" s="172"/>
      <c r="J22" s="172"/>
      <c r="K22" s="172"/>
      <c r="L22" s="172"/>
      <c r="M22" s="172"/>
      <c r="N22" s="172"/>
      <c r="O22" s="172"/>
      <c r="P22" s="172"/>
      <c r="Q22" s="172"/>
      <c r="R22" s="172"/>
      <c r="S22" s="172"/>
      <c r="T22" s="176"/>
      <c r="U22" s="176"/>
      <c r="V22" s="176"/>
      <c r="W22" s="176"/>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3"/>
    </row>
    <row r="23" spans="1:50" ht="15" customHeight="1" x14ac:dyDescent="0.35">
      <c r="A23" s="171"/>
      <c r="B23" s="172"/>
      <c r="C23" s="172"/>
      <c r="D23" s="172"/>
      <c r="E23" s="172"/>
      <c r="F23" s="172"/>
      <c r="G23" s="172"/>
      <c r="H23" s="172"/>
      <c r="I23" s="172"/>
      <c r="J23" s="172"/>
      <c r="K23" s="172"/>
      <c r="L23" s="172"/>
      <c r="M23" s="172"/>
      <c r="N23" s="172"/>
      <c r="O23" s="172"/>
      <c r="P23" s="172"/>
      <c r="Q23" s="172"/>
      <c r="R23" s="172"/>
      <c r="S23" s="172"/>
      <c r="T23" s="674" t="s">
        <v>263</v>
      </c>
      <c r="U23" s="674"/>
      <c r="V23" s="674"/>
      <c r="W23" s="674"/>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3"/>
    </row>
    <row r="24" spans="1:50" ht="15" customHeight="1" x14ac:dyDescent="0.35">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3"/>
    </row>
    <row r="25" spans="1:50" ht="15" customHeight="1" x14ac:dyDescent="0.35">
      <c r="A25" s="171"/>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3"/>
    </row>
    <row r="26" spans="1:50" ht="15" customHeight="1" x14ac:dyDescent="0.35">
      <c r="A26" s="171"/>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3"/>
    </row>
    <row r="27" spans="1:50" ht="15" customHeight="1" x14ac:dyDescent="0.35">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671" t="s">
        <v>264</v>
      </c>
      <c r="AB27" s="671"/>
      <c r="AC27" s="671"/>
      <c r="AD27" s="671" t="s">
        <v>265</v>
      </c>
      <c r="AE27" s="671"/>
      <c r="AF27" s="671"/>
      <c r="AG27" s="671"/>
      <c r="AH27" s="671"/>
      <c r="AI27" s="671"/>
      <c r="AJ27" s="671"/>
      <c r="AK27" s="671"/>
      <c r="AL27" s="671"/>
      <c r="AM27" s="671"/>
      <c r="AN27" s="671"/>
      <c r="AO27" s="671"/>
      <c r="AP27" s="671"/>
      <c r="AQ27" s="671"/>
      <c r="AR27" s="671"/>
      <c r="AS27" s="671"/>
      <c r="AT27" s="172" t="s">
        <v>266</v>
      </c>
      <c r="AU27" s="172"/>
      <c r="AV27" s="172"/>
      <c r="AW27" s="172"/>
      <c r="AX27" s="173"/>
    </row>
    <row r="28" spans="1:50" ht="15" customHeight="1" x14ac:dyDescent="0.35">
      <c r="A28" s="177"/>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9"/>
    </row>
    <row r="29" spans="1:50" ht="17.100000000000001" customHeight="1" x14ac:dyDescent="0.35">
      <c r="A29" s="671" t="s">
        <v>267</v>
      </c>
      <c r="B29" s="671"/>
      <c r="C29" s="180"/>
      <c r="D29" s="181" t="s">
        <v>268</v>
      </c>
      <c r="E29" s="180"/>
      <c r="F29" s="666" t="s">
        <v>269</v>
      </c>
      <c r="G29" s="666"/>
      <c r="H29" s="666"/>
      <c r="I29" s="666"/>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6"/>
      <c r="AS29" s="666"/>
      <c r="AT29" s="666"/>
      <c r="AU29" s="666"/>
      <c r="AV29" s="666"/>
      <c r="AW29" s="666"/>
      <c r="AX29" s="666"/>
    </row>
    <row r="30" spans="1:50" ht="17.100000000000001" customHeight="1" x14ac:dyDescent="0.35">
      <c r="A30" s="180"/>
      <c r="B30" s="180"/>
      <c r="C30" s="180"/>
      <c r="D30" s="181" t="s">
        <v>270</v>
      </c>
      <c r="E30" s="180"/>
      <c r="F30" s="667" t="s">
        <v>271</v>
      </c>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7"/>
      <c r="AI30" s="667"/>
      <c r="AJ30" s="667"/>
      <c r="AK30" s="667"/>
      <c r="AL30" s="667"/>
      <c r="AM30" s="667"/>
      <c r="AN30" s="667"/>
      <c r="AO30" s="667"/>
      <c r="AP30" s="667"/>
      <c r="AQ30" s="667"/>
      <c r="AR30" s="667"/>
      <c r="AS30" s="667"/>
      <c r="AT30" s="667"/>
      <c r="AU30" s="667"/>
      <c r="AV30" s="667"/>
      <c r="AW30" s="667"/>
      <c r="AX30" s="667"/>
    </row>
    <row r="31" spans="1:50" ht="17.100000000000001" customHeight="1" x14ac:dyDescent="0.35">
      <c r="A31" s="180"/>
      <c r="B31" s="180"/>
      <c r="C31" s="180"/>
      <c r="D31" s="181" t="s">
        <v>272</v>
      </c>
      <c r="E31" s="180"/>
      <c r="F31" s="667" t="s">
        <v>273</v>
      </c>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c r="AD31" s="667"/>
      <c r="AE31" s="667"/>
      <c r="AF31" s="667"/>
      <c r="AG31" s="667"/>
      <c r="AH31" s="667"/>
      <c r="AI31" s="667"/>
      <c r="AJ31" s="667"/>
      <c r="AK31" s="667"/>
      <c r="AL31" s="667"/>
      <c r="AM31" s="667"/>
      <c r="AN31" s="667"/>
      <c r="AO31" s="667"/>
      <c r="AP31" s="667"/>
      <c r="AQ31" s="667"/>
      <c r="AR31" s="667"/>
      <c r="AS31" s="667"/>
      <c r="AT31" s="667"/>
      <c r="AU31" s="667"/>
      <c r="AV31" s="667"/>
      <c r="AW31" s="667"/>
      <c r="AX31" s="667"/>
    </row>
    <row r="32" spans="1:50" ht="15" customHeight="1" x14ac:dyDescent="0.35">
      <c r="D32" s="181" t="s">
        <v>274</v>
      </c>
      <c r="F32" s="667" t="s">
        <v>275</v>
      </c>
      <c r="G32" s="667"/>
      <c r="H32" s="667"/>
      <c r="I32" s="667"/>
      <c r="J32" s="667"/>
      <c r="K32" s="667"/>
      <c r="L32" s="667"/>
      <c r="M32" s="667"/>
      <c r="N32" s="667"/>
      <c r="O32" s="667"/>
      <c r="P32" s="667"/>
      <c r="Q32" s="667"/>
      <c r="R32" s="667"/>
      <c r="S32" s="667"/>
      <c r="T32" s="667"/>
      <c r="U32" s="667"/>
      <c r="V32" s="667"/>
      <c r="W32" s="667"/>
      <c r="X32" s="667"/>
      <c r="Y32" s="667"/>
      <c r="Z32" s="667"/>
      <c r="AA32" s="667"/>
      <c r="AB32" s="667"/>
      <c r="AC32" s="667"/>
      <c r="AD32" s="667"/>
      <c r="AE32" s="667"/>
      <c r="AF32" s="667"/>
      <c r="AG32" s="667"/>
      <c r="AH32" s="667"/>
      <c r="AI32" s="667"/>
      <c r="AJ32" s="667"/>
      <c r="AK32" s="667"/>
      <c r="AL32" s="667"/>
      <c r="AM32" s="667"/>
      <c r="AN32" s="667"/>
      <c r="AO32" s="667"/>
      <c r="AP32" s="667"/>
      <c r="AQ32" s="667"/>
      <c r="AR32" s="667"/>
      <c r="AS32" s="667"/>
      <c r="AT32" s="667"/>
      <c r="AU32" s="667"/>
      <c r="AV32" s="667"/>
      <c r="AW32" s="667"/>
      <c r="AX32" s="667"/>
    </row>
    <row r="33" spans="4:50" ht="15" customHeight="1" x14ac:dyDescent="0.35">
      <c r="D33" s="181"/>
      <c r="E33" s="667" t="s">
        <v>276</v>
      </c>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7"/>
      <c r="AI33" s="667"/>
      <c r="AJ33" s="667"/>
      <c r="AK33" s="667"/>
      <c r="AL33" s="667"/>
      <c r="AM33" s="667"/>
      <c r="AN33" s="667"/>
      <c r="AO33" s="667"/>
      <c r="AP33" s="667"/>
      <c r="AQ33" s="667"/>
      <c r="AR33" s="667"/>
      <c r="AS33" s="667"/>
      <c r="AT33" s="667"/>
      <c r="AU33" s="667"/>
      <c r="AV33" s="667"/>
      <c r="AW33" s="667"/>
      <c r="AX33" s="667"/>
    </row>
    <row r="34" spans="4:50" ht="15" customHeight="1" x14ac:dyDescent="0.35">
      <c r="D34" s="181" t="s">
        <v>277</v>
      </c>
      <c r="F34" s="667" t="s">
        <v>278</v>
      </c>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7"/>
      <c r="AW34" s="667"/>
      <c r="AX34" s="667"/>
    </row>
    <row r="35" spans="4:50" ht="15" customHeight="1" x14ac:dyDescent="0.35"/>
    <row r="36" spans="4:50" ht="15" customHeight="1" x14ac:dyDescent="0.35"/>
    <row r="37" spans="4:50" ht="15" customHeight="1" x14ac:dyDescent="0.35"/>
    <row r="38" spans="4:50" ht="15" customHeight="1" x14ac:dyDescent="0.35"/>
    <row r="39" spans="4:50" ht="15" customHeight="1" x14ac:dyDescent="0.35"/>
    <row r="40" spans="4:50" ht="15" customHeight="1" x14ac:dyDescent="0.35"/>
    <row r="41" spans="4:50" ht="15" customHeight="1" x14ac:dyDescent="0.35"/>
    <row r="42" spans="4:50" ht="15" customHeight="1" x14ac:dyDescent="0.35"/>
    <row r="43" spans="4:50" ht="15" customHeight="1" x14ac:dyDescent="0.35"/>
    <row r="44" spans="4:50" ht="15" customHeight="1" x14ac:dyDescent="0.35"/>
    <row r="45" spans="4:50" ht="15" customHeight="1" x14ac:dyDescent="0.35"/>
    <row r="46" spans="4:50" ht="15" customHeight="1" x14ac:dyDescent="0.35"/>
    <row r="47" spans="4:50" ht="15" customHeight="1" x14ac:dyDescent="0.35"/>
    <row r="48" spans="4:50"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sheetData>
  <mergeCells count="18">
    <mergeCell ref="A29:B29"/>
    <mergeCell ref="F29:AX29"/>
    <mergeCell ref="A1:J1"/>
    <mergeCell ref="A2:AX3"/>
    <mergeCell ref="E6:AU6"/>
    <mergeCell ref="Z9:AO9"/>
    <mergeCell ref="E13:H13"/>
    <mergeCell ref="I13:Q13"/>
    <mergeCell ref="V18:AE18"/>
    <mergeCell ref="T20:W20"/>
    <mergeCell ref="T23:W23"/>
    <mergeCell ref="AA27:AC27"/>
    <mergeCell ref="AD27:AS27"/>
    <mergeCell ref="F30:AX30"/>
    <mergeCell ref="F31:AX31"/>
    <mergeCell ref="F32:AX32"/>
    <mergeCell ref="E33:AX33"/>
    <mergeCell ref="F34:AX34"/>
  </mergeCells>
  <phoneticPr fontId="20"/>
  <pageMargins left="0.78740157480314965" right="0.78740157480314965" top="0.98425196850393692"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88D0E-A7B1-4D76-8DF7-1061E57BA7D9}">
  <dimension ref="A1:AX71"/>
  <sheetViews>
    <sheetView view="pageBreakPreview" topLeftCell="A14" zoomScaleNormal="100" zoomScaleSheetLayoutView="100" workbookViewId="0">
      <selection activeCell="P4" sqref="P4"/>
    </sheetView>
  </sheetViews>
  <sheetFormatPr defaultRowHeight="18" x14ac:dyDescent="0.35"/>
  <cols>
    <col min="1" max="63" width="2.625" style="167" customWidth="1"/>
    <col min="64" max="16384" width="9" style="167"/>
  </cols>
  <sheetData>
    <row r="1" spans="1:50" ht="18" customHeight="1" x14ac:dyDescent="0.4">
      <c r="A1" s="668" t="s">
        <v>279</v>
      </c>
      <c r="B1" s="668"/>
      <c r="C1" s="668"/>
      <c r="D1" s="668"/>
      <c r="E1" s="668"/>
      <c r="F1" s="668"/>
      <c r="G1" s="668"/>
      <c r="H1" s="668"/>
      <c r="I1" s="668"/>
      <c r="J1" s="668"/>
    </row>
    <row r="2" spans="1:50" ht="15" customHeight="1" x14ac:dyDescent="0.35">
      <c r="A2" s="672" t="s">
        <v>280</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672"/>
      <c r="AL2" s="672"/>
      <c r="AM2" s="672"/>
      <c r="AN2" s="672"/>
      <c r="AO2" s="672"/>
      <c r="AP2" s="672"/>
      <c r="AQ2" s="672"/>
      <c r="AR2" s="672"/>
      <c r="AS2" s="672"/>
      <c r="AT2" s="672"/>
      <c r="AU2" s="672"/>
      <c r="AV2" s="672"/>
      <c r="AW2" s="672"/>
      <c r="AX2" s="672"/>
    </row>
    <row r="3" spans="1:50" ht="15" customHeight="1" x14ac:dyDescent="0.35">
      <c r="A3" s="676"/>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676"/>
      <c r="AP3" s="676"/>
      <c r="AQ3" s="676"/>
      <c r="AR3" s="676"/>
      <c r="AS3" s="676"/>
      <c r="AT3" s="676"/>
      <c r="AU3" s="676"/>
      <c r="AV3" s="676"/>
      <c r="AW3" s="676"/>
      <c r="AX3" s="676"/>
    </row>
    <row r="4" spans="1:50" ht="26.25" customHeight="1" x14ac:dyDescent="0.3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677" t="s">
        <v>281</v>
      </c>
      <c r="AR4" s="678"/>
      <c r="AS4" s="678"/>
      <c r="AT4" s="678"/>
      <c r="AU4" s="678"/>
      <c r="AV4" s="678"/>
      <c r="AW4" s="678"/>
      <c r="AX4" s="679"/>
    </row>
    <row r="5" spans="1:50" ht="20.100000000000001" customHeight="1" x14ac:dyDescent="0.35">
      <c r="A5" s="168"/>
      <c r="B5" s="680" t="s">
        <v>282</v>
      </c>
      <c r="C5" s="680"/>
      <c r="D5" s="680"/>
      <c r="E5" s="680"/>
      <c r="F5" s="680"/>
      <c r="G5" s="680"/>
      <c r="H5" s="680"/>
      <c r="I5" s="680"/>
      <c r="J5" s="680"/>
      <c r="K5" s="170"/>
      <c r="L5" s="168"/>
      <c r="M5" s="169"/>
      <c r="N5" s="169"/>
      <c r="O5" s="169"/>
      <c r="P5" s="169"/>
      <c r="Q5" s="169"/>
      <c r="R5" s="169"/>
      <c r="S5" s="169"/>
      <c r="T5" s="169"/>
      <c r="U5" s="169"/>
      <c r="V5" s="169"/>
      <c r="W5" s="169"/>
      <c r="X5" s="169"/>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3"/>
    </row>
    <row r="6" spans="1:50" ht="20.100000000000001" customHeight="1" x14ac:dyDescent="0.35">
      <c r="A6" s="171"/>
      <c r="B6" s="681"/>
      <c r="C6" s="681"/>
      <c r="D6" s="681"/>
      <c r="E6" s="681"/>
      <c r="F6" s="681"/>
      <c r="G6" s="681"/>
      <c r="H6" s="681"/>
      <c r="I6" s="681"/>
      <c r="J6" s="681"/>
      <c r="K6" s="173"/>
      <c r="L6" s="171"/>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3"/>
    </row>
    <row r="7" spans="1:50" ht="20.100000000000001" customHeight="1" x14ac:dyDescent="0.35">
      <c r="A7" s="177"/>
      <c r="B7" s="682"/>
      <c r="C7" s="682"/>
      <c r="D7" s="682"/>
      <c r="E7" s="682"/>
      <c r="F7" s="682"/>
      <c r="G7" s="682"/>
      <c r="H7" s="682"/>
      <c r="I7" s="682"/>
      <c r="J7" s="682"/>
      <c r="K7" s="179"/>
      <c r="L7" s="177"/>
      <c r="M7" s="178"/>
      <c r="N7" s="178"/>
      <c r="O7" s="178"/>
      <c r="P7" s="178"/>
      <c r="Q7" s="178"/>
      <c r="R7" s="178"/>
      <c r="S7" s="178"/>
      <c r="T7" s="178"/>
      <c r="U7" s="178"/>
      <c r="V7" s="178"/>
      <c r="W7" s="178"/>
      <c r="X7" s="178"/>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3"/>
    </row>
    <row r="8" spans="1:50" ht="20.100000000000001" customHeight="1" x14ac:dyDescent="0.35">
      <c r="A8" s="168"/>
      <c r="B8" s="680" t="s">
        <v>283</v>
      </c>
      <c r="C8" s="680"/>
      <c r="D8" s="680"/>
      <c r="E8" s="680"/>
      <c r="F8" s="680"/>
      <c r="G8" s="680"/>
      <c r="H8" s="680"/>
      <c r="I8" s="680"/>
      <c r="J8" s="680"/>
      <c r="K8" s="170"/>
      <c r="L8" s="171"/>
      <c r="M8" s="172" t="s">
        <v>260</v>
      </c>
      <c r="N8" s="172"/>
      <c r="O8" s="674" t="s">
        <v>284</v>
      </c>
      <c r="P8" s="674"/>
      <c r="Q8" s="674"/>
      <c r="R8" s="674"/>
      <c r="S8" s="674"/>
      <c r="T8" s="674"/>
      <c r="U8" s="674"/>
      <c r="V8" s="674"/>
      <c r="W8" s="674"/>
      <c r="X8" s="674"/>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70"/>
    </row>
    <row r="9" spans="1:50" ht="20.100000000000001" customHeight="1" x14ac:dyDescent="0.35">
      <c r="A9" s="171"/>
      <c r="B9" s="681"/>
      <c r="C9" s="681"/>
      <c r="D9" s="681"/>
      <c r="E9" s="681"/>
      <c r="F9" s="681"/>
      <c r="G9" s="681"/>
      <c r="H9" s="681"/>
      <c r="I9" s="681"/>
      <c r="J9" s="681"/>
      <c r="K9" s="173"/>
      <c r="L9" s="171"/>
      <c r="M9" s="674" t="s">
        <v>262</v>
      </c>
      <c r="N9" s="674"/>
      <c r="O9" s="674"/>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3"/>
    </row>
    <row r="10" spans="1:50" ht="20.100000000000001" customHeight="1" x14ac:dyDescent="0.35">
      <c r="A10" s="171"/>
      <c r="B10" s="681"/>
      <c r="C10" s="681"/>
      <c r="D10" s="681"/>
      <c r="E10" s="681"/>
      <c r="F10" s="681"/>
      <c r="G10" s="681"/>
      <c r="H10" s="681"/>
      <c r="I10" s="681"/>
      <c r="J10" s="681"/>
      <c r="K10" s="173"/>
      <c r="L10" s="177"/>
      <c r="M10" s="183"/>
      <c r="N10" s="183"/>
      <c r="O10" s="183"/>
      <c r="P10" s="178"/>
      <c r="Q10" s="178"/>
      <c r="R10" s="178"/>
      <c r="S10" s="178"/>
      <c r="T10" s="178"/>
      <c r="U10" s="178"/>
      <c r="V10" s="178"/>
      <c r="W10" s="178"/>
      <c r="X10" s="178"/>
      <c r="Y10" s="178"/>
      <c r="Z10" s="178"/>
      <c r="AA10" s="178"/>
      <c r="AB10" s="178"/>
      <c r="AC10" s="178"/>
      <c r="AD10" s="172"/>
      <c r="AE10" s="172"/>
      <c r="AF10" s="172"/>
      <c r="AG10" s="172"/>
      <c r="AH10" s="172"/>
      <c r="AI10" s="683" t="s">
        <v>285</v>
      </c>
      <c r="AJ10" s="683"/>
      <c r="AK10" s="683"/>
      <c r="AL10" s="684" t="s">
        <v>286</v>
      </c>
      <c r="AM10" s="684"/>
      <c r="AN10" s="684"/>
      <c r="AO10" s="684"/>
      <c r="AP10" s="684"/>
      <c r="AQ10" s="684"/>
      <c r="AR10" s="684"/>
      <c r="AS10" s="684"/>
      <c r="AT10" s="684"/>
      <c r="AU10" s="684"/>
      <c r="AV10" s="684"/>
      <c r="AW10" s="178" t="s">
        <v>266</v>
      </c>
      <c r="AX10" s="179"/>
    </row>
    <row r="11" spans="1:50" ht="20.100000000000001" customHeight="1" x14ac:dyDescent="0.35">
      <c r="A11" s="171"/>
      <c r="B11" s="681"/>
      <c r="C11" s="681"/>
      <c r="D11" s="681"/>
      <c r="E11" s="681"/>
      <c r="F11" s="681"/>
      <c r="G11" s="681"/>
      <c r="H11" s="681"/>
      <c r="I11" s="681"/>
      <c r="J11" s="681"/>
      <c r="K11" s="173"/>
      <c r="L11" s="168"/>
      <c r="M11" s="184"/>
      <c r="N11" s="184"/>
      <c r="O11" s="184"/>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70"/>
    </row>
    <row r="12" spans="1:50" ht="20.100000000000001" customHeight="1" x14ac:dyDescent="0.35">
      <c r="A12" s="171"/>
      <c r="B12" s="681"/>
      <c r="C12" s="681"/>
      <c r="D12" s="681"/>
      <c r="E12" s="681"/>
      <c r="F12" s="681"/>
      <c r="G12" s="681"/>
      <c r="H12" s="681"/>
      <c r="I12" s="681"/>
      <c r="J12" s="681"/>
      <c r="K12" s="173"/>
      <c r="L12" s="171"/>
      <c r="M12" s="674" t="s">
        <v>263</v>
      </c>
      <c r="N12" s="674"/>
      <c r="O12" s="674"/>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3"/>
    </row>
    <row r="13" spans="1:50" ht="20.100000000000001" customHeight="1" x14ac:dyDescent="0.35">
      <c r="A13" s="177"/>
      <c r="B13" s="682"/>
      <c r="C13" s="682"/>
      <c r="D13" s="682"/>
      <c r="E13" s="682"/>
      <c r="F13" s="682"/>
      <c r="G13" s="682"/>
      <c r="H13" s="682"/>
      <c r="I13" s="682"/>
      <c r="J13" s="682"/>
      <c r="K13" s="179"/>
      <c r="L13" s="177"/>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9"/>
    </row>
    <row r="14" spans="1:50" ht="24" customHeight="1" x14ac:dyDescent="0.4">
      <c r="A14" s="168"/>
      <c r="B14" s="680" t="s">
        <v>287</v>
      </c>
      <c r="C14" s="680"/>
      <c r="D14" s="680"/>
      <c r="E14" s="680"/>
      <c r="F14" s="680"/>
      <c r="G14" s="680"/>
      <c r="H14" s="680"/>
      <c r="I14" s="680"/>
      <c r="J14" s="680"/>
      <c r="K14" s="170"/>
      <c r="L14" s="168"/>
      <c r="M14" s="169"/>
      <c r="N14" s="169"/>
      <c r="O14" s="169"/>
      <c r="P14" s="169"/>
      <c r="Q14" s="169"/>
      <c r="R14" s="169"/>
      <c r="S14" s="169"/>
      <c r="T14" s="169"/>
      <c r="U14" s="169"/>
      <c r="V14" s="685" t="s">
        <v>288</v>
      </c>
      <c r="W14" s="685"/>
      <c r="X14" s="685"/>
      <c r="Y14" s="685"/>
      <c r="Z14" s="685"/>
      <c r="AA14" s="685"/>
      <c r="AB14" s="685"/>
      <c r="AC14" s="685"/>
      <c r="AD14" s="685"/>
      <c r="AE14" s="685"/>
      <c r="AF14" s="685"/>
      <c r="AG14" s="685"/>
      <c r="AH14" s="685"/>
      <c r="AI14" s="685"/>
      <c r="AJ14" s="685"/>
      <c r="AK14" s="685"/>
      <c r="AL14" s="685"/>
      <c r="AM14" s="685"/>
      <c r="AN14" s="685"/>
      <c r="AO14" s="685"/>
      <c r="AP14" s="685"/>
      <c r="AQ14" s="169"/>
      <c r="AR14" s="169"/>
      <c r="AS14" s="169"/>
      <c r="AT14" s="169"/>
      <c r="AU14" s="169"/>
      <c r="AV14" s="169"/>
      <c r="AW14" s="169"/>
      <c r="AX14" s="170"/>
    </row>
    <row r="15" spans="1:50" ht="12" customHeight="1" x14ac:dyDescent="0.35">
      <c r="A15" s="171"/>
      <c r="B15" s="681"/>
      <c r="C15" s="681"/>
      <c r="D15" s="681"/>
      <c r="E15" s="681"/>
      <c r="F15" s="681"/>
      <c r="G15" s="681"/>
      <c r="H15" s="681"/>
      <c r="I15" s="681"/>
      <c r="J15" s="681"/>
      <c r="K15" s="185"/>
      <c r="L15" s="186"/>
      <c r="M15" s="175"/>
      <c r="N15" s="175"/>
      <c r="O15" s="175"/>
      <c r="P15" s="175"/>
      <c r="Q15" s="175"/>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3"/>
    </row>
    <row r="16" spans="1:50" ht="24" customHeight="1" x14ac:dyDescent="0.35">
      <c r="A16" s="177"/>
      <c r="B16" s="682"/>
      <c r="C16" s="682"/>
      <c r="D16" s="682"/>
      <c r="E16" s="682"/>
      <c r="F16" s="682"/>
      <c r="G16" s="682"/>
      <c r="H16" s="682"/>
      <c r="I16" s="682"/>
      <c r="J16" s="682"/>
      <c r="K16" s="179"/>
      <c r="L16" s="177"/>
      <c r="M16" s="178"/>
      <c r="N16" s="178"/>
      <c r="O16" s="178"/>
      <c r="P16" s="178"/>
      <c r="Q16" s="178"/>
      <c r="R16" s="178"/>
      <c r="S16" s="178"/>
      <c r="T16" s="178"/>
      <c r="U16" s="178"/>
      <c r="V16" s="686" t="s">
        <v>289</v>
      </c>
      <c r="W16" s="686"/>
      <c r="X16" s="686"/>
      <c r="Y16" s="686"/>
      <c r="Z16" s="686"/>
      <c r="AA16" s="686"/>
      <c r="AB16" s="686"/>
      <c r="AC16" s="686"/>
      <c r="AD16" s="686"/>
      <c r="AE16" s="686"/>
      <c r="AF16" s="686"/>
      <c r="AG16" s="686"/>
      <c r="AH16" s="686"/>
      <c r="AI16" s="686"/>
      <c r="AJ16" s="686"/>
      <c r="AK16" s="686"/>
      <c r="AL16" s="686"/>
      <c r="AM16" s="686"/>
      <c r="AN16" s="686"/>
      <c r="AO16" s="686"/>
      <c r="AP16" s="686"/>
      <c r="AQ16" s="178"/>
      <c r="AR16" s="178"/>
      <c r="AS16" s="178"/>
      <c r="AT16" s="178"/>
      <c r="AU16" s="178"/>
      <c r="AV16" s="178"/>
      <c r="AW16" s="178"/>
      <c r="AX16" s="179"/>
    </row>
    <row r="17" spans="1:50" ht="15" customHeight="1" x14ac:dyDescent="0.35">
      <c r="A17" s="168"/>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70"/>
    </row>
    <row r="18" spans="1:50" ht="15" customHeight="1" x14ac:dyDescent="0.35">
      <c r="A18" s="171"/>
      <c r="B18" s="172"/>
      <c r="C18" s="666" t="s">
        <v>290</v>
      </c>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172"/>
      <c r="AH18" s="172"/>
      <c r="AI18" s="172"/>
      <c r="AJ18" s="172"/>
      <c r="AK18" s="172"/>
      <c r="AL18" s="172"/>
      <c r="AM18" s="172"/>
      <c r="AN18" s="172"/>
      <c r="AO18" s="172"/>
      <c r="AP18" s="172"/>
      <c r="AQ18" s="172"/>
      <c r="AR18" s="172"/>
      <c r="AS18" s="172"/>
      <c r="AT18" s="172"/>
      <c r="AU18" s="172"/>
      <c r="AV18" s="172"/>
      <c r="AW18" s="172"/>
      <c r="AX18" s="173"/>
    </row>
    <row r="19" spans="1:50" ht="15" customHeight="1" x14ac:dyDescent="0.35">
      <c r="A19" s="17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665" t="s">
        <v>291</v>
      </c>
      <c r="AJ19" s="665"/>
      <c r="AK19" s="665"/>
      <c r="AL19" s="665"/>
      <c r="AM19" s="665"/>
      <c r="AN19" s="665"/>
      <c r="AO19" s="665"/>
      <c r="AP19" s="665"/>
      <c r="AQ19" s="665"/>
      <c r="AR19" s="665"/>
      <c r="AS19" s="665"/>
      <c r="AT19" s="665"/>
      <c r="AU19" s="172"/>
      <c r="AV19" s="172"/>
      <c r="AW19" s="172"/>
      <c r="AX19" s="173"/>
    </row>
    <row r="20" spans="1:50" ht="15" customHeight="1" x14ac:dyDescent="0.35">
      <c r="A20" s="171"/>
      <c r="B20" s="172"/>
      <c r="C20" s="172"/>
      <c r="D20" s="172"/>
      <c r="E20" s="172"/>
      <c r="F20" s="172"/>
      <c r="G20" s="172"/>
      <c r="H20" s="172"/>
      <c r="I20" s="172"/>
      <c r="J20" s="172"/>
      <c r="K20" s="172"/>
      <c r="L20" s="172"/>
      <c r="M20" s="172"/>
      <c r="N20" s="172"/>
      <c r="O20" s="172"/>
      <c r="P20" s="172"/>
      <c r="Q20" s="172"/>
      <c r="R20" s="172"/>
      <c r="S20" s="172"/>
      <c r="T20" s="172" t="s">
        <v>260</v>
      </c>
      <c r="U20" s="172"/>
      <c r="V20" s="674" t="s">
        <v>284</v>
      </c>
      <c r="W20" s="674"/>
      <c r="X20" s="674"/>
      <c r="Y20" s="674"/>
      <c r="Z20" s="674"/>
      <c r="AA20" s="674"/>
      <c r="AB20" s="674"/>
      <c r="AC20" s="674"/>
      <c r="AD20" s="674"/>
      <c r="AE20" s="674"/>
      <c r="AF20" s="172"/>
      <c r="AG20" s="172"/>
      <c r="AH20" s="172"/>
      <c r="AI20" s="172"/>
      <c r="AJ20" s="172"/>
      <c r="AK20" s="172"/>
      <c r="AL20" s="172"/>
      <c r="AM20" s="172"/>
      <c r="AN20" s="172"/>
      <c r="AO20" s="172"/>
      <c r="AP20" s="172"/>
      <c r="AQ20" s="172"/>
      <c r="AR20" s="172"/>
      <c r="AS20" s="172"/>
      <c r="AT20" s="172"/>
      <c r="AU20" s="172"/>
      <c r="AV20" s="172"/>
      <c r="AW20" s="172"/>
      <c r="AX20" s="173"/>
    </row>
    <row r="21" spans="1:50" ht="5.0999999999999996" customHeight="1" x14ac:dyDescent="0.35">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3"/>
    </row>
    <row r="22" spans="1:50" ht="15" customHeight="1" x14ac:dyDescent="0.35">
      <c r="A22" s="171"/>
      <c r="B22" s="172"/>
      <c r="C22" s="172"/>
      <c r="D22" s="172"/>
      <c r="E22" s="172"/>
      <c r="F22" s="172"/>
      <c r="G22" s="172"/>
      <c r="H22" s="172"/>
      <c r="I22" s="172"/>
      <c r="J22" s="172"/>
      <c r="K22" s="172"/>
      <c r="L22" s="172"/>
      <c r="M22" s="172"/>
      <c r="N22" s="172"/>
      <c r="O22" s="172"/>
      <c r="P22" s="172"/>
      <c r="Q22" s="172"/>
      <c r="R22" s="172"/>
      <c r="S22" s="172"/>
      <c r="T22" s="674" t="s">
        <v>262</v>
      </c>
      <c r="U22" s="674"/>
      <c r="V22" s="674"/>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3"/>
    </row>
    <row r="23" spans="1:50" ht="15" customHeight="1" x14ac:dyDescent="0.35">
      <c r="A23" s="171"/>
      <c r="B23" s="172"/>
      <c r="C23" s="172"/>
      <c r="D23" s="172"/>
      <c r="E23" s="172"/>
      <c r="F23" s="172"/>
      <c r="G23" s="172"/>
      <c r="H23" s="172"/>
      <c r="I23" s="172"/>
      <c r="J23" s="172"/>
      <c r="K23" s="172"/>
      <c r="L23" s="172"/>
      <c r="M23" s="172"/>
      <c r="N23" s="172"/>
      <c r="O23" s="172"/>
      <c r="P23" s="172"/>
      <c r="Q23" s="172"/>
      <c r="R23" s="172"/>
      <c r="S23" s="172"/>
      <c r="T23" s="176"/>
      <c r="U23" s="176"/>
      <c r="V23" s="176"/>
      <c r="W23" s="176"/>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3"/>
    </row>
    <row r="24" spans="1:50" ht="15" customHeight="1" x14ac:dyDescent="0.35">
      <c r="A24" s="171"/>
      <c r="B24" s="172"/>
      <c r="C24" s="172"/>
      <c r="D24" s="172"/>
      <c r="E24" s="172"/>
      <c r="F24" s="172"/>
      <c r="G24" s="172"/>
      <c r="H24" s="172"/>
      <c r="I24" s="172"/>
      <c r="J24" s="172"/>
      <c r="K24" s="172"/>
      <c r="L24" s="172"/>
      <c r="M24" s="172"/>
      <c r="N24" s="172"/>
      <c r="O24" s="172"/>
      <c r="P24" s="172"/>
      <c r="Q24" s="172"/>
      <c r="R24" s="172"/>
      <c r="S24" s="172"/>
      <c r="T24" s="176"/>
      <c r="U24" s="176"/>
      <c r="V24" s="176"/>
      <c r="W24" s="176"/>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3"/>
    </row>
    <row r="25" spans="1:50" ht="15" customHeight="1" x14ac:dyDescent="0.35">
      <c r="A25" s="171"/>
      <c r="B25" s="172"/>
      <c r="C25" s="172"/>
      <c r="D25" s="172"/>
      <c r="E25" s="172"/>
      <c r="F25" s="172"/>
      <c r="G25" s="172"/>
      <c r="H25" s="172"/>
      <c r="I25" s="172"/>
      <c r="J25" s="172"/>
      <c r="K25" s="172"/>
      <c r="L25" s="172"/>
      <c r="M25" s="172"/>
      <c r="N25" s="172"/>
      <c r="O25" s="172"/>
      <c r="P25" s="172"/>
      <c r="Q25" s="172"/>
      <c r="R25" s="172"/>
      <c r="S25" s="172"/>
      <c r="T25" s="674" t="s">
        <v>263</v>
      </c>
      <c r="U25" s="674"/>
      <c r="V25" s="674"/>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3"/>
    </row>
    <row r="26" spans="1:50" ht="15" customHeight="1" x14ac:dyDescent="0.35">
      <c r="A26" s="171"/>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3"/>
    </row>
    <row r="27" spans="1:50" ht="15" customHeight="1" x14ac:dyDescent="0.35">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674" t="s">
        <v>285</v>
      </c>
      <c r="AJ27" s="674"/>
      <c r="AK27" s="674"/>
      <c r="AL27" s="671" t="s">
        <v>292</v>
      </c>
      <c r="AM27" s="671"/>
      <c r="AN27" s="671"/>
      <c r="AO27" s="671"/>
      <c r="AP27" s="671"/>
      <c r="AQ27" s="671"/>
      <c r="AR27" s="671"/>
      <c r="AS27" s="671"/>
      <c r="AT27" s="671"/>
      <c r="AU27" s="671"/>
      <c r="AV27" s="671"/>
      <c r="AW27" s="172" t="s">
        <v>266</v>
      </c>
      <c r="AX27" s="173"/>
    </row>
    <row r="28" spans="1:50" ht="15" customHeight="1" x14ac:dyDescent="0.35">
      <c r="A28" s="177"/>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9"/>
    </row>
    <row r="29" spans="1:50" ht="20.100000000000001" customHeight="1" x14ac:dyDescent="0.35">
      <c r="A29" s="675" t="s">
        <v>267</v>
      </c>
      <c r="B29" s="675"/>
      <c r="C29" s="675" t="s">
        <v>293</v>
      </c>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675"/>
      <c r="AR29" s="675"/>
      <c r="AS29" s="675"/>
      <c r="AT29" s="169"/>
      <c r="AU29" s="169"/>
      <c r="AV29" s="169"/>
      <c r="AW29" s="169"/>
      <c r="AX29" s="169"/>
    </row>
    <row r="30" spans="1:50" ht="20.100000000000001" customHeight="1" x14ac:dyDescent="0.35">
      <c r="A30" s="667" t="s">
        <v>294</v>
      </c>
      <c r="B30" s="667"/>
      <c r="D30" s="667" t="s">
        <v>295</v>
      </c>
      <c r="E30" s="667"/>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7"/>
      <c r="AI30" s="667"/>
      <c r="AJ30" s="667"/>
      <c r="AK30" s="667"/>
      <c r="AL30" s="667"/>
      <c r="AM30" s="667"/>
      <c r="AN30" s="667"/>
      <c r="AO30" s="667"/>
      <c r="AP30" s="667"/>
      <c r="AQ30" s="667"/>
      <c r="AR30" s="667"/>
      <c r="AS30" s="667"/>
      <c r="AT30" s="667"/>
      <c r="AU30" s="667"/>
      <c r="AV30" s="667"/>
      <c r="AW30" s="667"/>
      <c r="AX30" s="667"/>
    </row>
    <row r="31" spans="1:50" ht="15" customHeight="1" x14ac:dyDescent="0.35"/>
    <row r="32" spans="1:50"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sheetData>
  <mergeCells count="24">
    <mergeCell ref="V20:AE20"/>
    <mergeCell ref="A1:J1"/>
    <mergeCell ref="A2:AX3"/>
    <mergeCell ref="AQ4:AX4"/>
    <mergeCell ref="B5:J7"/>
    <mergeCell ref="B8:J13"/>
    <mergeCell ref="O8:X8"/>
    <mergeCell ref="M9:O9"/>
    <mergeCell ref="AI10:AK10"/>
    <mergeCell ref="AL10:AV10"/>
    <mergeCell ref="M12:O12"/>
    <mergeCell ref="B14:J16"/>
    <mergeCell ref="V14:AP14"/>
    <mergeCell ref="V16:AP16"/>
    <mergeCell ref="C18:AF18"/>
    <mergeCell ref="AI19:AT19"/>
    <mergeCell ref="A30:B30"/>
    <mergeCell ref="D30:AX30"/>
    <mergeCell ref="T22:V22"/>
    <mergeCell ref="T25:V25"/>
    <mergeCell ref="AI27:AK27"/>
    <mergeCell ref="AL27:AV27"/>
    <mergeCell ref="A29:B29"/>
    <mergeCell ref="C29:AS29"/>
  </mergeCells>
  <phoneticPr fontId="20"/>
  <pageMargins left="0.78740157480314965" right="0.78740157480314965" top="0.98425196850393692" bottom="0.59055118110236227"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44"/>
  <sheetViews>
    <sheetView zoomScaleNormal="100" workbookViewId="0">
      <pane xSplit="1" ySplit="2" topLeftCell="B3" activePane="bottomRight" state="frozen"/>
      <selection pane="topRight" activeCell="B1" sqref="B1"/>
      <selection pane="bottomLeft" activeCell="A2" sqref="A2"/>
      <selection pane="bottomRight" activeCell="B3" sqref="B3"/>
    </sheetView>
  </sheetViews>
  <sheetFormatPr defaultRowHeight="18.75" x14ac:dyDescent="0.15"/>
  <cols>
    <col min="1" max="1" width="21.75" style="13" customWidth="1"/>
    <col min="2" max="2" width="30.375" style="13" customWidth="1"/>
    <col min="3" max="3" width="2.5" style="13" customWidth="1"/>
    <col min="4" max="4" width="26.875" style="13" customWidth="1"/>
    <col min="5" max="5" width="13" style="9" bestFit="1" customWidth="1"/>
    <col min="6" max="15" width="9" style="9"/>
    <col min="16" max="16384" width="9" style="1"/>
  </cols>
  <sheetData>
    <row r="1" spans="1:13" ht="27" customHeight="1" thickBot="1" x14ac:dyDescent="0.2">
      <c r="A1" s="146"/>
      <c r="B1" s="156" t="s">
        <v>248</v>
      </c>
      <c r="C1" s="146"/>
      <c r="D1" s="146"/>
      <c r="E1" s="146"/>
      <c r="F1" s="146"/>
      <c r="G1" s="146"/>
      <c r="H1" s="146"/>
      <c r="I1" s="146"/>
      <c r="J1" s="146"/>
      <c r="K1" s="146"/>
      <c r="L1" s="146"/>
      <c r="M1" s="146"/>
    </row>
    <row r="2" spans="1:13" ht="25.5" customHeight="1" thickBot="1" x14ac:dyDescent="0.2">
      <c r="A2" s="11"/>
      <c r="B2" s="12" t="s">
        <v>93</v>
      </c>
      <c r="D2" s="165" t="s">
        <v>94</v>
      </c>
      <c r="E2" s="116"/>
      <c r="F2" s="117"/>
      <c r="G2" s="117"/>
      <c r="H2" s="117"/>
      <c r="I2" s="117"/>
    </row>
    <row r="3" spans="1:13" ht="29.25" customHeight="1" x14ac:dyDescent="0.15">
      <c r="A3" s="14" t="s">
        <v>95</v>
      </c>
      <c r="B3" s="15"/>
      <c r="C3" s="16"/>
      <c r="D3" s="17" t="s">
        <v>133</v>
      </c>
      <c r="E3" s="216" t="s">
        <v>162</v>
      </c>
      <c r="F3" s="210"/>
      <c r="G3" s="210"/>
      <c r="H3" s="210"/>
      <c r="I3" s="210"/>
      <c r="J3" s="210"/>
      <c r="K3" s="210"/>
      <c r="L3" s="210"/>
      <c r="M3" s="210"/>
    </row>
    <row r="4" spans="1:13" ht="53.25" customHeight="1" x14ac:dyDescent="0.15">
      <c r="A4" s="18" t="s">
        <v>96</v>
      </c>
      <c r="B4" s="19"/>
      <c r="C4" s="16"/>
      <c r="D4" s="20" t="s">
        <v>97</v>
      </c>
      <c r="E4" s="213" t="s">
        <v>237</v>
      </c>
      <c r="F4" s="214"/>
      <c r="G4" s="214"/>
      <c r="H4" s="214"/>
      <c r="I4" s="214"/>
      <c r="J4" s="214"/>
      <c r="K4" s="214"/>
      <c r="L4" s="214"/>
      <c r="M4" s="215"/>
    </row>
    <row r="5" spans="1:13" ht="40.5" customHeight="1" x14ac:dyDescent="0.15">
      <c r="A5" s="18" t="s">
        <v>98</v>
      </c>
      <c r="B5" s="19"/>
      <c r="C5" s="16"/>
      <c r="D5" s="20" t="s">
        <v>136</v>
      </c>
      <c r="E5" s="220"/>
      <c r="F5" s="210"/>
      <c r="G5" s="210"/>
      <c r="H5" s="210"/>
      <c r="I5" s="210"/>
      <c r="J5" s="210"/>
      <c r="K5" s="210"/>
      <c r="L5" s="210"/>
      <c r="M5" s="210"/>
    </row>
    <row r="6" spans="1:13" ht="24.75" customHeight="1" x14ac:dyDescent="0.15">
      <c r="A6" s="18" t="s">
        <v>99</v>
      </c>
      <c r="B6" s="21"/>
      <c r="C6" s="22"/>
      <c r="D6" s="23">
        <v>339</v>
      </c>
      <c r="E6" s="218" t="s">
        <v>100</v>
      </c>
      <c r="F6" s="219"/>
    </row>
    <row r="7" spans="1:13" ht="24.75" customHeight="1" x14ac:dyDescent="0.15">
      <c r="A7" s="18" t="s">
        <v>101</v>
      </c>
      <c r="B7" s="21"/>
      <c r="C7" s="22"/>
      <c r="D7" s="23">
        <v>147</v>
      </c>
      <c r="E7" s="218" t="s">
        <v>100</v>
      </c>
      <c r="F7" s="219"/>
    </row>
    <row r="8" spans="1:13" ht="24.75" customHeight="1" x14ac:dyDescent="0.15">
      <c r="A8" s="18" t="s">
        <v>102</v>
      </c>
      <c r="B8" s="21"/>
      <c r="C8" s="22"/>
      <c r="D8" s="23">
        <v>161</v>
      </c>
      <c r="E8" s="218" t="s">
        <v>100</v>
      </c>
      <c r="F8" s="219"/>
    </row>
    <row r="9" spans="1:13" ht="24.75" customHeight="1" x14ac:dyDescent="0.15">
      <c r="A9" s="18" t="s">
        <v>103</v>
      </c>
      <c r="B9" s="24"/>
      <c r="C9" s="16"/>
      <c r="D9" s="20" t="s">
        <v>146</v>
      </c>
      <c r="E9" s="9" t="s">
        <v>163</v>
      </c>
    </row>
    <row r="10" spans="1:13" ht="24.75" customHeight="1" x14ac:dyDescent="0.15">
      <c r="A10" s="18" t="s">
        <v>104</v>
      </c>
      <c r="B10" s="24"/>
      <c r="C10" s="16"/>
      <c r="D10" s="20" t="s">
        <v>146</v>
      </c>
      <c r="E10" s="9" t="s">
        <v>105</v>
      </c>
    </row>
    <row r="11" spans="1:13" ht="34.5" customHeight="1" x14ac:dyDescent="0.15">
      <c r="A11" s="162" t="s">
        <v>244</v>
      </c>
      <c r="B11" s="24"/>
      <c r="C11" s="16"/>
      <c r="D11" s="20" t="s">
        <v>106</v>
      </c>
      <c r="E11" s="213" t="s">
        <v>220</v>
      </c>
      <c r="F11" s="217"/>
      <c r="G11" s="217"/>
      <c r="H11" s="217"/>
      <c r="I11" s="217"/>
      <c r="J11" s="217"/>
      <c r="K11" s="217"/>
      <c r="L11" s="217"/>
      <c r="M11" s="215"/>
    </row>
    <row r="12" spans="1:13" ht="21.75" customHeight="1" x14ac:dyDescent="0.15">
      <c r="A12" s="18" t="s">
        <v>107</v>
      </c>
      <c r="B12" s="25"/>
      <c r="C12" s="26"/>
      <c r="D12" s="27">
        <v>44835</v>
      </c>
      <c r="E12" s="9" t="s">
        <v>108</v>
      </c>
    </row>
    <row r="13" spans="1:13" ht="21.75" customHeight="1" x14ac:dyDescent="0.15">
      <c r="A13" s="18" t="s">
        <v>130</v>
      </c>
      <c r="B13" s="19"/>
      <c r="C13" s="28"/>
      <c r="D13" s="29" t="s">
        <v>109</v>
      </c>
      <c r="E13" s="9" t="s">
        <v>164</v>
      </c>
    </row>
    <row r="14" spans="1:13" ht="21.75" customHeight="1" x14ac:dyDescent="0.15">
      <c r="A14" s="18" t="s">
        <v>131</v>
      </c>
      <c r="B14" s="24"/>
      <c r="C14" s="16"/>
      <c r="D14" s="20" t="s">
        <v>145</v>
      </c>
      <c r="E14" s="9" t="s">
        <v>163</v>
      </c>
    </row>
    <row r="15" spans="1:13" ht="21.75" customHeight="1" x14ac:dyDescent="0.15">
      <c r="A15" s="18" t="s">
        <v>110</v>
      </c>
      <c r="B15" s="24"/>
      <c r="C15" s="16"/>
      <c r="D15" s="20" t="s">
        <v>111</v>
      </c>
      <c r="E15" s="9" t="s">
        <v>165</v>
      </c>
    </row>
    <row r="16" spans="1:13" ht="21.75" customHeight="1" thickBot="1" x14ac:dyDescent="0.2">
      <c r="A16" s="30" t="s">
        <v>132</v>
      </c>
      <c r="B16" s="31"/>
      <c r="C16" s="16"/>
      <c r="D16" s="32" t="s">
        <v>112</v>
      </c>
    </row>
    <row r="17" spans="1:7" ht="21.75" customHeight="1" x14ac:dyDescent="0.15">
      <c r="A17" s="33" t="s">
        <v>113</v>
      </c>
      <c r="B17" s="34"/>
      <c r="C17" s="28"/>
      <c r="D17" s="35" t="s">
        <v>114</v>
      </c>
    </row>
    <row r="18" spans="1:7" ht="21.75" customHeight="1" x14ac:dyDescent="0.15">
      <c r="A18" s="36"/>
      <c r="B18" s="19"/>
      <c r="C18" s="28"/>
      <c r="D18" s="29" t="s">
        <v>115</v>
      </c>
      <c r="E18" s="9" t="s">
        <v>236</v>
      </c>
    </row>
    <row r="19" spans="1:7" ht="21.75" customHeight="1" thickBot="1" x14ac:dyDescent="0.2">
      <c r="A19" s="37"/>
      <c r="B19" s="38"/>
      <c r="C19" s="28"/>
      <c r="D19" s="39" t="s">
        <v>116</v>
      </c>
    </row>
    <row r="20" spans="1:7" ht="21.75" customHeight="1" thickBot="1" x14ac:dyDescent="0.2">
      <c r="A20" s="36" t="s">
        <v>120</v>
      </c>
      <c r="B20" s="45"/>
      <c r="C20" s="28"/>
      <c r="D20" s="46" t="s">
        <v>112</v>
      </c>
    </row>
    <row r="21" spans="1:7" ht="21.75" customHeight="1" x14ac:dyDescent="0.15">
      <c r="A21" s="33" t="s">
        <v>113</v>
      </c>
      <c r="B21" s="34"/>
      <c r="C21" s="28"/>
      <c r="D21" s="47" t="s">
        <v>137</v>
      </c>
    </row>
    <row r="22" spans="1:7" ht="21.75" customHeight="1" x14ac:dyDescent="0.15">
      <c r="A22" s="36"/>
      <c r="B22" s="48"/>
      <c r="C22" s="49"/>
      <c r="D22" s="50" t="s">
        <v>138</v>
      </c>
      <c r="E22" s="9" t="s">
        <v>236</v>
      </c>
    </row>
    <row r="23" spans="1:7" ht="21.75" customHeight="1" thickBot="1" x14ac:dyDescent="0.2">
      <c r="A23" s="37"/>
      <c r="B23" s="51"/>
      <c r="C23" s="49"/>
      <c r="D23" s="52" t="s">
        <v>139</v>
      </c>
    </row>
    <row r="24" spans="1:7" ht="21.75" customHeight="1" thickBot="1" x14ac:dyDescent="0.2">
      <c r="A24" s="53" t="s">
        <v>148</v>
      </c>
      <c r="B24" s="54"/>
      <c r="D24" s="55">
        <v>1</v>
      </c>
      <c r="E24" s="9" t="s">
        <v>166</v>
      </c>
    </row>
    <row r="25" spans="1:7" ht="17.25" customHeight="1" x14ac:dyDescent="0.15">
      <c r="A25" s="56">
        <v>1</v>
      </c>
      <c r="B25" s="139" t="s">
        <v>150</v>
      </c>
      <c r="D25" s="57" t="s">
        <v>173</v>
      </c>
      <c r="E25" s="9" t="s">
        <v>153</v>
      </c>
      <c r="G25" s="9" t="s">
        <v>245</v>
      </c>
    </row>
    <row r="26" spans="1:7" ht="17.25" customHeight="1" x14ac:dyDescent="0.15">
      <c r="A26" s="56">
        <v>2</v>
      </c>
      <c r="B26" s="139" t="s">
        <v>151</v>
      </c>
      <c r="D26" s="57" t="s">
        <v>174</v>
      </c>
      <c r="E26" s="9" t="s">
        <v>154</v>
      </c>
      <c r="G26" s="9" t="s">
        <v>246</v>
      </c>
    </row>
    <row r="27" spans="1:7" ht="17.25" customHeight="1" thickBot="1" x14ac:dyDescent="0.2">
      <c r="A27" s="58">
        <v>3</v>
      </c>
      <c r="B27" s="140" t="s">
        <v>152</v>
      </c>
      <c r="D27" s="59" t="s">
        <v>175</v>
      </c>
      <c r="E27" s="9" t="s">
        <v>155</v>
      </c>
      <c r="G27" s="9" t="s">
        <v>247</v>
      </c>
    </row>
    <row r="28" spans="1:7" ht="21.75" customHeight="1" thickBot="1" x14ac:dyDescent="0.2">
      <c r="A28" s="53" t="s">
        <v>161</v>
      </c>
      <c r="B28" s="54"/>
      <c r="D28" s="55">
        <v>1</v>
      </c>
      <c r="E28" s="9" t="s">
        <v>166</v>
      </c>
    </row>
    <row r="29" spans="1:7" ht="17.25" customHeight="1" x14ac:dyDescent="0.15">
      <c r="A29" s="56">
        <v>1</v>
      </c>
      <c r="B29" s="141" t="s">
        <v>182</v>
      </c>
      <c r="D29" s="57" t="s">
        <v>169</v>
      </c>
      <c r="E29" s="9" t="s">
        <v>252</v>
      </c>
    </row>
    <row r="30" spans="1:7" ht="17.25" customHeight="1" x14ac:dyDescent="0.15">
      <c r="A30" s="56">
        <v>2</v>
      </c>
      <c r="B30" s="141" t="s">
        <v>183</v>
      </c>
      <c r="D30" s="57" t="s">
        <v>170</v>
      </c>
      <c r="E30" s="9" t="s">
        <v>189</v>
      </c>
    </row>
    <row r="31" spans="1:7" ht="17.25" customHeight="1" thickBot="1" x14ac:dyDescent="0.2">
      <c r="A31" s="56">
        <v>3</v>
      </c>
      <c r="B31" s="141" t="s">
        <v>184</v>
      </c>
      <c r="D31" s="57" t="s">
        <v>171</v>
      </c>
      <c r="E31" s="9" t="s">
        <v>190</v>
      </c>
    </row>
    <row r="32" spans="1:7" ht="25.5" customHeight="1" x14ac:dyDescent="0.15">
      <c r="A32" s="40" t="s">
        <v>144</v>
      </c>
      <c r="B32" s="34"/>
      <c r="C32" s="28"/>
      <c r="D32" s="35" t="s">
        <v>118</v>
      </c>
      <c r="E32" s="9" t="s">
        <v>176</v>
      </c>
    </row>
    <row r="33" spans="1:39" ht="31.5" customHeight="1" x14ac:dyDescent="0.15">
      <c r="A33" s="41" t="s">
        <v>141</v>
      </c>
      <c r="B33" s="24"/>
      <c r="C33" s="16"/>
      <c r="D33" s="20">
        <v>580</v>
      </c>
      <c r="E33" s="213" t="s">
        <v>187</v>
      </c>
      <c r="F33" s="214"/>
      <c r="G33" s="214"/>
      <c r="H33" s="214"/>
      <c r="I33" s="214"/>
      <c r="J33" s="214"/>
      <c r="K33" s="214"/>
      <c r="L33" s="214"/>
      <c r="M33" s="215"/>
    </row>
    <row r="34" spans="1:39" ht="31.5" customHeight="1" x14ac:dyDescent="0.15">
      <c r="A34" s="41" t="s">
        <v>142</v>
      </c>
      <c r="B34" s="19"/>
      <c r="C34" s="28"/>
      <c r="D34" s="29" t="s">
        <v>119</v>
      </c>
      <c r="E34" s="216"/>
      <c r="F34" s="217"/>
      <c r="G34" s="217"/>
      <c r="H34" s="217"/>
      <c r="I34" s="217"/>
      <c r="J34" s="217"/>
      <c r="K34" s="217"/>
      <c r="L34" s="217"/>
      <c r="M34" s="215"/>
    </row>
    <row r="35" spans="1:39" ht="31.5" customHeight="1" thickBot="1" x14ac:dyDescent="0.2">
      <c r="A35" s="42" t="s">
        <v>143</v>
      </c>
      <c r="B35" s="43"/>
      <c r="C35" s="16"/>
      <c r="D35" s="44">
        <v>9999</v>
      </c>
      <c r="E35" s="216"/>
      <c r="F35" s="217"/>
      <c r="G35" s="217"/>
      <c r="H35" s="217"/>
      <c r="I35" s="217"/>
      <c r="J35" s="217"/>
      <c r="K35" s="217"/>
      <c r="L35" s="217"/>
      <c r="M35" s="215"/>
    </row>
    <row r="36" spans="1:39" ht="33.75" customHeight="1" thickBot="1" x14ac:dyDescent="0.2">
      <c r="A36" s="118" t="s">
        <v>185</v>
      </c>
      <c r="B36" s="119"/>
      <c r="C36" s="16"/>
      <c r="D36" s="55" t="s">
        <v>215</v>
      </c>
      <c r="E36" s="213" t="s">
        <v>188</v>
      </c>
      <c r="F36" s="217"/>
      <c r="G36" s="217"/>
      <c r="H36" s="217"/>
      <c r="I36" s="217"/>
      <c r="J36" s="217"/>
      <c r="K36" s="217"/>
      <c r="L36" s="217"/>
      <c r="M36" s="210"/>
    </row>
    <row r="38" spans="1:39" ht="19.5" x14ac:dyDescent="0.15">
      <c r="A38" s="61" t="s">
        <v>134</v>
      </c>
      <c r="B38" s="61"/>
      <c r="C38" s="61"/>
      <c r="D38" s="61"/>
      <c r="E38" s="10"/>
      <c r="F38" s="10"/>
      <c r="G38" s="10"/>
      <c r="H38" s="10"/>
      <c r="I38" s="10"/>
      <c r="J38" s="10"/>
      <c r="K38" s="10"/>
      <c r="L38" s="10"/>
      <c r="M38" s="10"/>
      <c r="N38" s="10"/>
      <c r="O38" s="10"/>
      <c r="P38" s="3"/>
      <c r="Q38" s="3"/>
      <c r="R38" s="3"/>
      <c r="S38" s="3"/>
      <c r="T38" s="3"/>
      <c r="U38" s="3"/>
      <c r="V38" s="3"/>
      <c r="W38" s="3"/>
      <c r="X38" s="3"/>
      <c r="Y38" s="3"/>
      <c r="Z38" s="3"/>
      <c r="AA38" s="3"/>
      <c r="AB38" s="3"/>
      <c r="AC38" s="3"/>
      <c r="AD38" s="3"/>
      <c r="AE38" s="3"/>
      <c r="AF38" s="3"/>
      <c r="AG38" s="3"/>
      <c r="AH38" s="3"/>
      <c r="AI38" s="3"/>
      <c r="AJ38" s="3"/>
      <c r="AK38" s="3"/>
      <c r="AL38" s="3"/>
      <c r="AM38" s="3"/>
    </row>
    <row r="39" spans="1:39" ht="19.5" x14ac:dyDescent="0.15">
      <c r="A39" s="61" t="s">
        <v>140</v>
      </c>
      <c r="B39" s="61"/>
      <c r="C39" s="61"/>
      <c r="D39" s="61"/>
      <c r="E39" s="10"/>
      <c r="F39" s="10"/>
      <c r="G39" s="10"/>
      <c r="H39" s="10"/>
      <c r="I39" s="10"/>
      <c r="J39" s="10"/>
      <c r="K39" s="10"/>
      <c r="L39" s="10"/>
      <c r="M39" s="10"/>
      <c r="N39" s="10"/>
      <c r="O39" s="10"/>
      <c r="P39" s="3"/>
      <c r="Q39" s="3"/>
      <c r="R39" s="3"/>
      <c r="S39" s="3"/>
      <c r="T39" s="3"/>
      <c r="U39" s="3"/>
      <c r="V39" s="3"/>
      <c r="W39" s="3"/>
      <c r="X39" s="3"/>
      <c r="Y39" s="3"/>
      <c r="Z39" s="3"/>
      <c r="AA39" s="3"/>
      <c r="AB39" s="3"/>
      <c r="AC39" s="3"/>
      <c r="AD39" s="3"/>
      <c r="AE39" s="3"/>
      <c r="AF39" s="3"/>
      <c r="AG39" s="3"/>
      <c r="AH39" s="3"/>
      <c r="AI39" s="3"/>
      <c r="AJ39" s="3"/>
      <c r="AK39" s="3"/>
      <c r="AL39" s="3"/>
      <c r="AM39" s="3"/>
    </row>
    <row r="40" spans="1:39" ht="19.5" x14ac:dyDescent="0.15">
      <c r="A40" s="61" t="s">
        <v>135</v>
      </c>
      <c r="B40" s="61"/>
      <c r="C40" s="61"/>
      <c r="D40" s="61"/>
      <c r="E40" s="10"/>
      <c r="F40" s="10"/>
      <c r="G40" s="10"/>
      <c r="H40" s="10"/>
      <c r="I40" s="10"/>
      <c r="J40" s="10"/>
      <c r="K40" s="10"/>
      <c r="L40" s="10"/>
      <c r="M40" s="10"/>
      <c r="N40" s="10"/>
      <c r="O40" s="10"/>
      <c r="P40" s="3"/>
      <c r="Q40" s="3"/>
      <c r="R40" s="3"/>
      <c r="S40" s="3"/>
      <c r="T40" s="3"/>
      <c r="U40" s="3"/>
      <c r="V40" s="3"/>
      <c r="W40" s="3"/>
      <c r="X40" s="3"/>
      <c r="Y40" s="3"/>
      <c r="Z40" s="3"/>
      <c r="AA40" s="3"/>
      <c r="AB40" s="3"/>
      <c r="AC40" s="3"/>
      <c r="AD40" s="3"/>
      <c r="AE40" s="3"/>
      <c r="AF40" s="3"/>
      <c r="AG40" s="3"/>
      <c r="AH40" s="3"/>
      <c r="AI40" s="3"/>
      <c r="AJ40" s="3"/>
      <c r="AK40" s="3"/>
      <c r="AL40" s="3"/>
      <c r="AM40" s="3"/>
    </row>
    <row r="41" spans="1:39" ht="19.5" x14ac:dyDescent="0.15">
      <c r="A41" s="61" t="s">
        <v>167</v>
      </c>
      <c r="B41" s="61"/>
      <c r="C41" s="61"/>
      <c r="D41" s="61"/>
      <c r="E41" s="10"/>
      <c r="F41" s="10"/>
      <c r="G41" s="10"/>
      <c r="H41" s="10"/>
      <c r="I41" s="10"/>
      <c r="J41" s="10"/>
      <c r="K41" s="10"/>
      <c r="L41" s="10"/>
      <c r="M41" s="10"/>
      <c r="N41" s="10"/>
      <c r="O41" s="10"/>
      <c r="P41" s="3"/>
      <c r="Q41" s="3"/>
      <c r="R41" s="3"/>
      <c r="S41" s="3"/>
      <c r="T41" s="3"/>
      <c r="U41" s="3"/>
      <c r="V41" s="3"/>
      <c r="W41" s="3"/>
      <c r="X41" s="3"/>
      <c r="Y41" s="3"/>
      <c r="Z41" s="3"/>
      <c r="AA41" s="3"/>
      <c r="AB41" s="3"/>
      <c r="AC41" s="3"/>
      <c r="AD41" s="3"/>
      <c r="AE41" s="3"/>
      <c r="AF41" s="3"/>
      <c r="AG41" s="3"/>
      <c r="AH41" s="3"/>
      <c r="AI41" s="3"/>
      <c r="AJ41" s="3"/>
      <c r="AK41" s="3"/>
      <c r="AL41" s="3"/>
      <c r="AM41" s="3"/>
    </row>
    <row r="42" spans="1:39" ht="19.5" x14ac:dyDescent="0.15">
      <c r="A42" s="61" t="s">
        <v>121</v>
      </c>
      <c r="B42" s="61"/>
      <c r="C42" s="61"/>
      <c r="D42" s="61"/>
      <c r="E42" s="10"/>
      <c r="F42" s="10"/>
      <c r="G42" s="10"/>
      <c r="H42" s="10"/>
      <c r="I42" s="10"/>
      <c r="J42" s="10"/>
      <c r="K42" s="10"/>
      <c r="L42" s="10"/>
      <c r="M42" s="10"/>
      <c r="N42" s="10"/>
      <c r="O42" s="10"/>
      <c r="P42" s="3"/>
      <c r="Q42" s="3"/>
      <c r="R42" s="3"/>
      <c r="S42" s="3"/>
      <c r="T42" s="3"/>
      <c r="U42" s="3"/>
      <c r="V42" s="3"/>
      <c r="W42" s="3"/>
      <c r="X42" s="3"/>
      <c r="Y42" s="3"/>
      <c r="Z42" s="3"/>
      <c r="AA42" s="3"/>
      <c r="AB42" s="3"/>
      <c r="AC42" s="3"/>
      <c r="AD42" s="3"/>
      <c r="AE42" s="3"/>
      <c r="AF42" s="3"/>
      <c r="AG42" s="3"/>
      <c r="AH42" s="3"/>
      <c r="AI42" s="3"/>
      <c r="AJ42" s="3"/>
      <c r="AK42" s="3"/>
      <c r="AL42" s="3"/>
      <c r="AM42" s="3"/>
    </row>
    <row r="43" spans="1:39" ht="19.5" x14ac:dyDescent="0.15">
      <c r="A43" s="61" t="s">
        <v>168</v>
      </c>
    </row>
    <row r="44" spans="1:39" ht="19.5" x14ac:dyDescent="0.15">
      <c r="A44" s="148" t="s">
        <v>216</v>
      </c>
    </row>
  </sheetData>
  <mergeCells count="8">
    <mergeCell ref="E33:M35"/>
    <mergeCell ref="E36:M36"/>
    <mergeCell ref="E3:M3"/>
    <mergeCell ref="E11:M11"/>
    <mergeCell ref="E6:F6"/>
    <mergeCell ref="E7:F7"/>
    <mergeCell ref="E8:F8"/>
    <mergeCell ref="E4:M5"/>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2"/>
  <sheetViews>
    <sheetView topLeftCell="A4" workbookViewId="0">
      <selection activeCell="E22" sqref="E22"/>
    </sheetView>
  </sheetViews>
  <sheetFormatPr defaultRowHeight="13.5" x14ac:dyDescent="0.15"/>
  <cols>
    <col min="1" max="1" width="11" bestFit="1" customWidth="1"/>
    <col min="2" max="4" width="18.5" customWidth="1"/>
    <col min="5" max="24" width="4.125" customWidth="1"/>
  </cols>
  <sheetData>
    <row r="1" spans="1:24" x14ac:dyDescent="0.15">
      <c r="A1" t="s">
        <v>96</v>
      </c>
      <c r="B1" t="str">
        <f>IF(入力!B4="","",入力!B4)</f>
        <v/>
      </c>
      <c r="C1" t="str">
        <f>UPPER(B1)</f>
        <v/>
      </c>
      <c r="D1" t="str">
        <f>ASC(C1)</f>
        <v/>
      </c>
      <c r="E1" s="4">
        <v>1</v>
      </c>
      <c r="F1" s="4">
        <v>2</v>
      </c>
      <c r="G1" s="4">
        <v>3</v>
      </c>
      <c r="H1" s="4">
        <v>4</v>
      </c>
      <c r="I1" s="4">
        <v>5</v>
      </c>
      <c r="J1" s="4">
        <v>6</v>
      </c>
      <c r="K1" s="4">
        <v>7</v>
      </c>
      <c r="L1" s="4">
        <v>8</v>
      </c>
      <c r="M1" s="4">
        <v>9</v>
      </c>
      <c r="N1" s="4">
        <v>10</v>
      </c>
      <c r="O1" s="4">
        <v>11</v>
      </c>
      <c r="P1" s="4">
        <v>12</v>
      </c>
      <c r="Q1" s="4">
        <v>13</v>
      </c>
      <c r="R1" s="4">
        <v>14</v>
      </c>
      <c r="S1" s="4">
        <v>15</v>
      </c>
      <c r="T1" s="4">
        <v>16</v>
      </c>
      <c r="U1" s="4">
        <v>17</v>
      </c>
      <c r="V1" s="4">
        <v>18</v>
      </c>
      <c r="W1" s="4">
        <v>19</v>
      </c>
      <c r="X1" s="4">
        <v>20</v>
      </c>
    </row>
    <row r="2" spans="1:24" x14ac:dyDescent="0.15">
      <c r="A2" t="s">
        <v>122</v>
      </c>
      <c r="B2" t="str">
        <f>IF(入力!B5="","",入力!B5)</f>
        <v/>
      </c>
      <c r="C2" t="str">
        <f>UPPER(B2)</f>
        <v/>
      </c>
      <c r="D2" t="str">
        <f>ASC(C2)</f>
        <v/>
      </c>
      <c r="E2" s="2" t="str">
        <f>ASC(MID($D$2,1,1))</f>
        <v/>
      </c>
      <c r="F2" s="2" t="str">
        <f>ASC(MID($D$2,2,1))</f>
        <v/>
      </c>
      <c r="G2" s="2" t="str">
        <f>ASC(MID($D$2,3,1))</f>
        <v/>
      </c>
      <c r="H2" s="2" t="str">
        <f>ASC(MID($D$2,4,1))</f>
        <v/>
      </c>
      <c r="I2" s="2" t="str">
        <f>ASC(MID($D$2,5,1))</f>
        <v/>
      </c>
      <c r="J2" s="2" t="str">
        <f>ASC(MID($D$2,6,1))</f>
        <v/>
      </c>
      <c r="K2" s="2" t="str">
        <f>ASC(MID($D$2,7,1))</f>
        <v/>
      </c>
      <c r="L2" s="2" t="str">
        <f>ASC(MID($D$2,8,1))</f>
        <v/>
      </c>
      <c r="M2" s="2" t="str">
        <f>ASC(MID($D$2,9,1))</f>
        <v/>
      </c>
      <c r="N2" s="2" t="str">
        <f>ASC(MID($D$2,10,1))</f>
        <v/>
      </c>
      <c r="O2" s="2" t="str">
        <f>ASC(MID($D$2,11,1))</f>
        <v/>
      </c>
      <c r="P2" s="2" t="str">
        <f>ASC(MID($D$2,12,1))</f>
        <v/>
      </c>
      <c r="Q2" s="2" t="str">
        <f>ASC(MID($D$2,13,1))</f>
        <v/>
      </c>
      <c r="R2" s="2" t="str">
        <f>ASC(MID($D$2,14,1))</f>
        <v/>
      </c>
      <c r="S2" s="2" t="str">
        <f>ASC(MID($D$2,15,1))</f>
        <v/>
      </c>
      <c r="T2" s="2" t="str">
        <f>ASC(MID($D$2,16,1))</f>
        <v/>
      </c>
      <c r="U2" s="2" t="str">
        <f>ASC(MID($D$2,17,1))</f>
        <v/>
      </c>
      <c r="V2" s="2" t="str">
        <f>ASC(MID($D$2,18,1))</f>
        <v/>
      </c>
      <c r="W2" s="2" t="str">
        <f>ASC(MID($D$2,19,1))</f>
        <v/>
      </c>
      <c r="X2" s="2" t="str">
        <f>ASC(MID($D$2,20,1))</f>
        <v/>
      </c>
    </row>
    <row r="3" spans="1:24" x14ac:dyDescent="0.15">
      <c r="A3" t="s">
        <v>99</v>
      </c>
      <c r="B3" t="str">
        <f>IF(入力!B6="","",入力!B6)</f>
        <v/>
      </c>
      <c r="E3" s="2" t="str">
        <f>IF(E2="-","",IF(E2="ー","",IF(E2="","",IFERROR(E2*1,"◇"))))</f>
        <v/>
      </c>
      <c r="F3" s="2" t="str">
        <f t="shared" ref="F3:X3" si="0">IF(F2="-","",IF(F2="ー","",IF(F2="","",IFERROR(F2*1,"◇"))))</f>
        <v/>
      </c>
      <c r="G3" s="2" t="str">
        <f t="shared" si="0"/>
        <v/>
      </c>
      <c r="H3" s="2" t="str">
        <f t="shared" si="0"/>
        <v/>
      </c>
      <c r="I3" s="2" t="str">
        <f t="shared" si="0"/>
        <v/>
      </c>
      <c r="J3" s="2" t="str">
        <f t="shared" si="0"/>
        <v/>
      </c>
      <c r="K3" s="2" t="str">
        <f t="shared" si="0"/>
        <v/>
      </c>
      <c r="L3" s="2" t="str">
        <f t="shared" si="0"/>
        <v/>
      </c>
      <c r="M3" s="2" t="str">
        <f t="shared" si="0"/>
        <v/>
      </c>
      <c r="N3" s="2" t="str">
        <f t="shared" si="0"/>
        <v/>
      </c>
      <c r="O3" s="2" t="str">
        <f t="shared" si="0"/>
        <v/>
      </c>
      <c r="P3" s="2" t="str">
        <f t="shared" si="0"/>
        <v/>
      </c>
      <c r="Q3" s="2" t="str">
        <f t="shared" si="0"/>
        <v/>
      </c>
      <c r="R3" s="2" t="str">
        <f t="shared" si="0"/>
        <v/>
      </c>
      <c r="S3" s="2" t="str">
        <f t="shared" si="0"/>
        <v/>
      </c>
      <c r="T3" s="2" t="str">
        <f t="shared" si="0"/>
        <v/>
      </c>
      <c r="U3" s="2" t="str">
        <f t="shared" si="0"/>
        <v/>
      </c>
      <c r="V3" s="2" t="str">
        <f t="shared" si="0"/>
        <v/>
      </c>
      <c r="W3" s="2" t="str">
        <f t="shared" si="0"/>
        <v/>
      </c>
      <c r="X3" s="2" t="str">
        <f t="shared" si="0"/>
        <v/>
      </c>
    </row>
    <row r="4" spans="1:24" x14ac:dyDescent="0.15">
      <c r="A4" t="s">
        <v>101</v>
      </c>
      <c r="B4" t="str">
        <f>IF(入力!B7="","",入力!B7)</f>
        <v/>
      </c>
      <c r="E4" s="2" t="str">
        <f>IF(E3="◇","✓","")</f>
        <v/>
      </c>
      <c r="F4" s="2" t="str">
        <f t="shared" ref="F4:X4" si="1">IF(F3="◇","✓","")</f>
        <v/>
      </c>
      <c r="G4" s="2" t="str">
        <f t="shared" si="1"/>
        <v/>
      </c>
      <c r="H4" s="2" t="str">
        <f t="shared" si="1"/>
        <v/>
      </c>
      <c r="I4" s="2" t="str">
        <f t="shared" si="1"/>
        <v/>
      </c>
      <c r="J4" s="2" t="str">
        <f t="shared" si="1"/>
        <v/>
      </c>
      <c r="K4" s="2" t="str">
        <f t="shared" si="1"/>
        <v/>
      </c>
      <c r="L4" s="2" t="str">
        <f t="shared" si="1"/>
        <v/>
      </c>
      <c r="M4" s="2" t="str">
        <f t="shared" si="1"/>
        <v/>
      </c>
      <c r="N4" s="2" t="str">
        <f t="shared" si="1"/>
        <v/>
      </c>
      <c r="O4" s="2" t="str">
        <f t="shared" si="1"/>
        <v/>
      </c>
      <c r="P4" s="2" t="str">
        <f t="shared" si="1"/>
        <v/>
      </c>
      <c r="Q4" s="2" t="str">
        <f t="shared" si="1"/>
        <v/>
      </c>
      <c r="R4" s="2" t="str">
        <f t="shared" si="1"/>
        <v/>
      </c>
      <c r="S4" s="2" t="str">
        <f t="shared" si="1"/>
        <v/>
      </c>
      <c r="T4" s="2" t="str">
        <f t="shared" si="1"/>
        <v/>
      </c>
      <c r="U4" s="2" t="str">
        <f t="shared" si="1"/>
        <v/>
      </c>
      <c r="V4" s="2" t="str">
        <f t="shared" si="1"/>
        <v/>
      </c>
      <c r="W4" s="2" t="str">
        <f t="shared" si="1"/>
        <v/>
      </c>
      <c r="X4" s="2" t="str">
        <f t="shared" si="1"/>
        <v/>
      </c>
    </row>
    <row r="5" spans="1:24" x14ac:dyDescent="0.15">
      <c r="A5" t="s">
        <v>102</v>
      </c>
      <c r="B5" t="str">
        <f>IF(入力!B8="","",入力!B8)</f>
        <v/>
      </c>
    </row>
    <row r="6" spans="1:24" x14ac:dyDescent="0.15">
      <c r="A6" t="s">
        <v>123</v>
      </c>
      <c r="B6" t="str">
        <f>IF(入力!B9="","",入力!B9)</f>
        <v/>
      </c>
      <c r="D6" t="str">
        <f>DBCS(B6)</f>
        <v/>
      </c>
    </row>
    <row r="7" spans="1:24" x14ac:dyDescent="0.15">
      <c r="A7" t="s">
        <v>124</v>
      </c>
      <c r="B7" t="str">
        <f>IF(入力!B10="","",入力!B10)</f>
        <v/>
      </c>
      <c r="D7" t="str">
        <f>DBCS(B7)</f>
        <v/>
      </c>
    </row>
    <row r="8" spans="1:24" x14ac:dyDescent="0.15">
      <c r="A8" t="s">
        <v>125</v>
      </c>
      <c r="B8" s="5" t="str">
        <f>IF(入力!B12="","年　　　月　　　日",CONCATENATE(C8,E8,"年",G8,"月",I8,"日"))</f>
        <v>年　　　月　　　日</v>
      </c>
      <c r="C8" s="5" t="str">
        <f>IF(入力!B12="","",TEXT(入力!B12,"ggg"))</f>
        <v/>
      </c>
      <c r="D8" s="6">
        <f>TEXT(入力!B12,"e")*1</f>
        <v>33</v>
      </c>
      <c r="E8" s="5" t="str">
        <f>IF(D8&lt;10,DBCS(D8),ASC(D8))</f>
        <v>33</v>
      </c>
      <c r="F8" s="6">
        <f>TEXT(入力!B12,"m")*1</f>
        <v>1</v>
      </c>
      <c r="G8" s="5" t="str">
        <f>IF(F8&lt;10,DBCS(F8),ASC(F8))</f>
        <v>１</v>
      </c>
      <c r="H8" s="6">
        <f>TEXT(入力!B12,"ｄ")*1</f>
        <v>0</v>
      </c>
      <c r="I8" s="5" t="str">
        <f>IF(H8&lt;10,DBCS(H8),ASC(H8))</f>
        <v>０</v>
      </c>
    </row>
    <row r="9" spans="1:24" x14ac:dyDescent="0.15">
      <c r="A9" t="s">
        <v>126</v>
      </c>
      <c r="B9" s="7" t="str">
        <f>IF(入力!B13="","",入力!B13)</f>
        <v/>
      </c>
      <c r="C9" t="str">
        <f>ASC(B9)</f>
        <v/>
      </c>
      <c r="D9" t="str">
        <f>ASC(LEFT($C$9,3))</f>
        <v/>
      </c>
      <c r="E9" t="str">
        <f>ASC(RIGHT($C$9,4))</f>
        <v/>
      </c>
      <c r="F9" t="str">
        <f>IF(入力!B13="","〒","〒　"&amp;式!D9&amp;"－"&amp;式!E9)</f>
        <v>〒</v>
      </c>
    </row>
    <row r="10" spans="1:24" x14ac:dyDescent="0.15">
      <c r="A10" t="s">
        <v>127</v>
      </c>
      <c r="B10" s="7" t="str">
        <f>IF(入力!B14="","",入力!B14)</f>
        <v/>
      </c>
      <c r="D10" t="str">
        <f>DBCS(B10)</f>
        <v/>
      </c>
    </row>
    <row r="11" spans="1:24" x14ac:dyDescent="0.15">
      <c r="A11" t="s">
        <v>128</v>
      </c>
      <c r="B11" t="str">
        <f>IF(入力!B15="","",PHONETIC(入力!B15))</f>
        <v/>
      </c>
    </row>
    <row r="12" spans="1:24" x14ac:dyDescent="0.15">
      <c r="A12" t="s">
        <v>129</v>
      </c>
      <c r="B12" s="7" t="str">
        <f>IF(入力!B16="","",入力!B16)</f>
        <v/>
      </c>
      <c r="D12" t="str">
        <f>DBCS(B12)</f>
        <v/>
      </c>
    </row>
    <row r="13" spans="1:24" x14ac:dyDescent="0.15">
      <c r="A13" t="s">
        <v>113</v>
      </c>
      <c r="B13" s="7" t="str">
        <f>IF(入力!B17="","",入力!B17)</f>
        <v/>
      </c>
      <c r="C13" t="str">
        <f>ASC(B13)</f>
        <v/>
      </c>
      <c r="D13" t="str">
        <f>IF(入力!B17="","　（　　　　）　　　　局　　　　番","（ "&amp;C13&amp;" ） "&amp;C14&amp;" 局 "&amp;C15&amp;" 番")</f>
        <v>　（　　　　）　　　　局　　　　番</v>
      </c>
    </row>
    <row r="14" spans="1:24" x14ac:dyDescent="0.15">
      <c r="B14" s="7" t="str">
        <f>IF(入力!B18="","",入力!B18)</f>
        <v/>
      </c>
      <c r="C14" t="str">
        <f>ASC(B14)</f>
        <v/>
      </c>
    </row>
    <row r="15" spans="1:24" x14ac:dyDescent="0.15">
      <c r="B15" s="7" t="str">
        <f>IF(入力!B19="","",入力!B19)</f>
        <v/>
      </c>
      <c r="C15" t="str">
        <f>ASC(B15)</f>
        <v/>
      </c>
    </row>
    <row r="16" spans="1:24" x14ac:dyDescent="0.15">
      <c r="A16" t="s">
        <v>120</v>
      </c>
      <c r="B16" s="7" t="str">
        <f>IF(入力!B20="","",入力!B20)</f>
        <v/>
      </c>
    </row>
    <row r="17" spans="1:4" x14ac:dyDescent="0.15">
      <c r="B17" s="7" t="str">
        <f>IF(入力!B21="","",入力!B21)</f>
        <v/>
      </c>
      <c r="C17" t="str">
        <f>ASC(B17)</f>
        <v/>
      </c>
      <c r="D17" t="str">
        <f>IF(B17="","",C17&amp;" - "&amp;C18&amp;" - "&amp;C19)</f>
        <v/>
      </c>
    </row>
    <row r="18" spans="1:4" x14ac:dyDescent="0.15">
      <c r="B18" s="7" t="str">
        <f>IF(入力!B22="","",入力!B22)</f>
        <v/>
      </c>
      <c r="C18" t="str">
        <f>ASC(B18)</f>
        <v/>
      </c>
    </row>
    <row r="19" spans="1:4" x14ac:dyDescent="0.15">
      <c r="B19" s="7" t="str">
        <f>IF(入力!B23="","",入力!B23)</f>
        <v/>
      </c>
      <c r="C19" t="str">
        <f>ASC(B19)</f>
        <v/>
      </c>
    </row>
    <row r="21" spans="1:4" x14ac:dyDescent="0.15">
      <c r="A21" t="s">
        <v>149</v>
      </c>
      <c r="B21" t="str">
        <f>IF(入力!B24="","自己・他人・共有",VLOOKUP(入力!B24,C21:D23,2,))</f>
        <v>自己・他人・共有</v>
      </c>
      <c r="C21">
        <v>1</v>
      </c>
      <c r="D21" s="8" t="s">
        <v>150</v>
      </c>
    </row>
    <row r="22" spans="1:4" x14ac:dyDescent="0.15">
      <c r="C22">
        <v>2</v>
      </c>
      <c r="D22" s="8" t="s">
        <v>151</v>
      </c>
    </row>
    <row r="23" spans="1:4" x14ac:dyDescent="0.15">
      <c r="C23">
        <v>3</v>
      </c>
      <c r="D23" s="8" t="s">
        <v>152</v>
      </c>
    </row>
    <row r="24" spans="1:4" x14ac:dyDescent="0.15">
      <c r="D24" s="8"/>
    </row>
    <row r="25" spans="1:4" x14ac:dyDescent="0.15">
      <c r="B25" t="str">
        <f>IF(入力!B28="","新規・代替(買い替え)・増車",VLOOKUP(入力!B28,C25:D27,2,))</f>
        <v>新規・代替(買い替え)・増車</v>
      </c>
      <c r="C25">
        <v>1</v>
      </c>
      <c r="D25" s="8" t="s">
        <v>179</v>
      </c>
    </row>
    <row r="26" spans="1:4" x14ac:dyDescent="0.15">
      <c r="C26">
        <v>2</v>
      </c>
      <c r="D26" s="8" t="s">
        <v>180</v>
      </c>
    </row>
    <row r="27" spans="1:4" x14ac:dyDescent="0.15">
      <c r="C27">
        <v>3</v>
      </c>
      <c r="D27" s="8" t="s">
        <v>181</v>
      </c>
    </row>
    <row r="28" spans="1:4" x14ac:dyDescent="0.15">
      <c r="A28" t="s">
        <v>117</v>
      </c>
      <c r="B28" s="7" t="str">
        <f>IF(入力!B32="","",入力!B32)</f>
        <v/>
      </c>
      <c r="D28" s="7" t="str">
        <f>CONCATENATE(DBCS(B28),DBCS(B29),DBCS(B30),DBCS(B31))</f>
        <v/>
      </c>
    </row>
    <row r="29" spans="1:4" x14ac:dyDescent="0.15">
      <c r="B29" s="7" t="str">
        <f>IF(入力!B33="","",入力!B33)</f>
        <v/>
      </c>
    </row>
    <row r="30" spans="1:4" x14ac:dyDescent="0.15">
      <c r="B30" s="7" t="str">
        <f>IF(入力!B34="","",入力!B34)</f>
        <v/>
      </c>
    </row>
    <row r="31" spans="1:4" x14ac:dyDescent="0.15">
      <c r="B31" s="7" t="str">
        <f>IF(入力!B35="","",入力!B35)</f>
        <v/>
      </c>
    </row>
    <row r="32" spans="1:4" x14ac:dyDescent="0.15">
      <c r="A32" t="s">
        <v>186</v>
      </c>
      <c r="B32" t="str">
        <f>IF(入力!B36="","",入力!B36)</f>
        <v/>
      </c>
      <c r="C32" t="str">
        <f>UPPER(B32)</f>
        <v/>
      </c>
      <c r="D32" t="str">
        <f>ASC(C32)</f>
        <v/>
      </c>
    </row>
  </sheetData>
  <phoneticPr fontId="20"/>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66"/>
  <sheetViews>
    <sheetView showZeros="0" view="pageBreakPreview" topLeftCell="A25" zoomScaleNormal="100" zoomScaleSheetLayoutView="100" workbookViewId="0">
      <selection activeCell="T5" sqref="T5:T6"/>
    </sheetView>
  </sheetViews>
  <sheetFormatPr defaultColWidth="2.625" defaultRowHeight="18" x14ac:dyDescent="0.15"/>
  <cols>
    <col min="1" max="43" width="3.125" style="62" customWidth="1"/>
    <col min="44" max="44" width="2.5" style="62" customWidth="1"/>
    <col min="45" max="48" width="3.125" style="62" customWidth="1"/>
    <col min="49" max="49" width="0.5" style="62" customWidth="1"/>
    <col min="50" max="50" width="0.875" style="62" customWidth="1"/>
    <col min="51" max="16384" width="2.625" style="62"/>
  </cols>
  <sheetData>
    <row r="1" spans="1:79" ht="5.25" customHeight="1" x14ac:dyDescent="0.15"/>
    <row r="2" spans="1:79" ht="15.75" customHeight="1" thickBot="1" x14ac:dyDescent="0.2">
      <c r="E2" s="393" t="s">
        <v>0</v>
      </c>
      <c r="F2" s="393"/>
      <c r="G2" s="393"/>
      <c r="H2" s="393"/>
      <c r="I2" s="393"/>
      <c r="J2" s="393"/>
      <c r="K2" s="393"/>
      <c r="L2" s="393"/>
      <c r="M2" s="393"/>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5"/>
      <c r="AN2" s="396" t="s">
        <v>3</v>
      </c>
      <c r="AO2" s="397"/>
      <c r="AP2" s="397"/>
      <c r="AQ2" s="397"/>
      <c r="AR2" s="397"/>
      <c r="AS2" s="397"/>
      <c r="AT2" s="397"/>
      <c r="AU2" s="397"/>
      <c r="AV2" s="398"/>
    </row>
    <row r="3" spans="1:79" ht="18" customHeight="1" x14ac:dyDescent="0.15">
      <c r="E3" s="399" t="s">
        <v>10</v>
      </c>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1"/>
      <c r="AY3" s="222" t="s">
        <v>178</v>
      </c>
      <c r="AZ3" s="223"/>
      <c r="BA3" s="223"/>
      <c r="BB3" s="223"/>
      <c r="BC3" s="223"/>
      <c r="BD3" s="223"/>
      <c r="BE3" s="223"/>
      <c r="BF3" s="223"/>
      <c r="BG3" s="223"/>
      <c r="BH3" s="224"/>
      <c r="BI3" s="224"/>
      <c r="BJ3" s="224"/>
      <c r="BK3" s="224"/>
      <c r="BL3" s="224"/>
      <c r="BM3" s="224"/>
      <c r="BN3" s="224"/>
      <c r="BO3" s="224"/>
      <c r="BP3" s="224"/>
      <c r="BQ3" s="224"/>
      <c r="BR3" s="224"/>
      <c r="BS3" s="224"/>
      <c r="BT3" s="224"/>
      <c r="BU3" s="224"/>
      <c r="BV3" s="224"/>
      <c r="BW3" s="224"/>
      <c r="BX3" s="224"/>
      <c r="BY3" s="224"/>
      <c r="BZ3" s="225"/>
      <c r="CA3" s="225"/>
    </row>
    <row r="4" spans="1:79" ht="18" customHeight="1" x14ac:dyDescent="0.15">
      <c r="A4" s="63"/>
      <c r="B4" s="361" t="s">
        <v>5</v>
      </c>
      <c r="C4" s="361"/>
      <c r="D4" s="362"/>
      <c r="E4" s="402" t="s">
        <v>1</v>
      </c>
      <c r="F4" s="403"/>
      <c r="G4" s="403"/>
      <c r="H4" s="403"/>
      <c r="I4" s="403"/>
      <c r="J4" s="403"/>
      <c r="K4" s="404"/>
      <c r="L4" s="405" t="s">
        <v>14</v>
      </c>
      <c r="M4" s="403"/>
      <c r="N4" s="403"/>
      <c r="O4" s="403"/>
      <c r="P4" s="403"/>
      <c r="Q4" s="403"/>
      <c r="R4" s="403"/>
      <c r="S4" s="404"/>
      <c r="T4" s="406" t="s">
        <v>15</v>
      </c>
      <c r="U4" s="407"/>
      <c r="V4" s="407"/>
      <c r="W4" s="407"/>
      <c r="X4" s="407"/>
      <c r="Y4" s="407"/>
      <c r="Z4" s="407"/>
      <c r="AA4" s="407"/>
      <c r="AB4" s="407"/>
      <c r="AC4" s="407"/>
      <c r="AD4" s="407"/>
      <c r="AE4" s="407"/>
      <c r="AF4" s="407"/>
      <c r="AG4" s="407"/>
      <c r="AH4" s="407"/>
      <c r="AI4" s="407"/>
      <c r="AJ4" s="407"/>
      <c r="AK4" s="407"/>
      <c r="AL4" s="407"/>
      <c r="AM4" s="408"/>
      <c r="AN4" s="405" t="s">
        <v>8</v>
      </c>
      <c r="AO4" s="403"/>
      <c r="AP4" s="403"/>
      <c r="AQ4" s="403"/>
      <c r="AR4" s="403"/>
      <c r="AS4" s="403"/>
      <c r="AT4" s="403"/>
      <c r="AU4" s="403"/>
      <c r="AV4" s="409"/>
      <c r="AY4" s="226"/>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5"/>
      <c r="CA4" s="225"/>
    </row>
    <row r="5" spans="1:79" ht="13.5" customHeight="1" x14ac:dyDescent="0.15">
      <c r="A5" s="63"/>
      <c r="B5" s="361"/>
      <c r="C5" s="361"/>
      <c r="D5" s="362"/>
      <c r="E5" s="363">
        <f>入力!B3</f>
        <v>0</v>
      </c>
      <c r="F5" s="364"/>
      <c r="G5" s="364"/>
      <c r="H5" s="364"/>
      <c r="I5" s="364"/>
      <c r="J5" s="364"/>
      <c r="K5" s="365"/>
      <c r="L5" s="372" t="str">
        <f>式!D1</f>
        <v/>
      </c>
      <c r="M5" s="373"/>
      <c r="N5" s="373"/>
      <c r="O5" s="373"/>
      <c r="P5" s="373"/>
      <c r="Q5" s="373"/>
      <c r="R5" s="373"/>
      <c r="S5" s="374"/>
      <c r="T5" s="381" t="str">
        <f>式!E2</f>
        <v/>
      </c>
      <c r="U5" s="383" t="str">
        <f>式!F2</f>
        <v/>
      </c>
      <c r="V5" s="383" t="str">
        <f>式!G2</f>
        <v/>
      </c>
      <c r="W5" s="383" t="str">
        <f>式!H2</f>
        <v/>
      </c>
      <c r="X5" s="383" t="str">
        <f>式!I2</f>
        <v/>
      </c>
      <c r="Y5" s="383" t="str">
        <f>式!J2</f>
        <v/>
      </c>
      <c r="Z5" s="383" t="str">
        <f>式!K2</f>
        <v/>
      </c>
      <c r="AA5" s="383" t="str">
        <f>式!L2</f>
        <v/>
      </c>
      <c r="AB5" s="383" t="str">
        <f>式!M2</f>
        <v/>
      </c>
      <c r="AC5" s="383" t="str">
        <f>式!N2</f>
        <v/>
      </c>
      <c r="AD5" s="383" t="str">
        <f>式!O2</f>
        <v/>
      </c>
      <c r="AE5" s="383" t="str">
        <f>式!P2</f>
        <v/>
      </c>
      <c r="AF5" s="383" t="str">
        <f>式!Q2</f>
        <v/>
      </c>
      <c r="AG5" s="383" t="str">
        <f>式!R2</f>
        <v/>
      </c>
      <c r="AH5" s="383" t="str">
        <f>式!S2</f>
        <v/>
      </c>
      <c r="AI5" s="383" t="str">
        <f>式!T2</f>
        <v/>
      </c>
      <c r="AJ5" s="383" t="str">
        <f>式!U2</f>
        <v/>
      </c>
      <c r="AK5" s="383" t="str">
        <f>式!V2</f>
        <v/>
      </c>
      <c r="AL5" s="383" t="str">
        <f>式!W2</f>
        <v/>
      </c>
      <c r="AM5" s="383" t="str">
        <f>式!X2</f>
        <v/>
      </c>
      <c r="AN5" s="436" t="s">
        <v>16</v>
      </c>
      <c r="AO5" s="437"/>
      <c r="AP5" s="410" t="str">
        <f>式!B3</f>
        <v/>
      </c>
      <c r="AQ5" s="410"/>
      <c r="AR5" s="410"/>
      <c r="AS5" s="412" t="s">
        <v>18</v>
      </c>
      <c r="AT5" s="412"/>
      <c r="AU5" s="412"/>
      <c r="AV5" s="413"/>
      <c r="AY5" s="226"/>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5"/>
      <c r="CA5" s="225"/>
    </row>
    <row r="6" spans="1:79" ht="13.5" customHeight="1" x14ac:dyDescent="0.15">
      <c r="A6" s="64"/>
      <c r="B6" s="143" t="s">
        <v>20</v>
      </c>
      <c r="C6" s="143" t="s">
        <v>21</v>
      </c>
      <c r="D6" s="143" t="s">
        <v>24</v>
      </c>
      <c r="E6" s="366"/>
      <c r="F6" s="367"/>
      <c r="G6" s="367"/>
      <c r="H6" s="367"/>
      <c r="I6" s="367"/>
      <c r="J6" s="367"/>
      <c r="K6" s="368"/>
      <c r="L6" s="375"/>
      <c r="M6" s="376"/>
      <c r="N6" s="376"/>
      <c r="O6" s="376"/>
      <c r="P6" s="376"/>
      <c r="Q6" s="376"/>
      <c r="R6" s="376"/>
      <c r="S6" s="377"/>
      <c r="T6" s="382"/>
      <c r="U6" s="384"/>
      <c r="V6" s="384"/>
      <c r="W6" s="384"/>
      <c r="X6" s="384"/>
      <c r="Y6" s="384"/>
      <c r="Z6" s="384"/>
      <c r="AA6" s="384"/>
      <c r="AB6" s="384"/>
      <c r="AC6" s="384"/>
      <c r="AD6" s="384"/>
      <c r="AE6" s="384"/>
      <c r="AF6" s="384"/>
      <c r="AG6" s="384"/>
      <c r="AH6" s="384"/>
      <c r="AI6" s="384"/>
      <c r="AJ6" s="384"/>
      <c r="AK6" s="384"/>
      <c r="AL6" s="384"/>
      <c r="AM6" s="384"/>
      <c r="AN6" s="416"/>
      <c r="AO6" s="417"/>
      <c r="AP6" s="411"/>
      <c r="AQ6" s="411"/>
      <c r="AR6" s="411"/>
      <c r="AS6" s="414"/>
      <c r="AT6" s="414"/>
      <c r="AU6" s="414"/>
      <c r="AV6" s="415"/>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5"/>
      <c r="CA6" s="225"/>
    </row>
    <row r="7" spans="1:79" ht="13.5" customHeight="1" x14ac:dyDescent="0.15">
      <c r="A7" s="64"/>
      <c r="B7" s="143" t="s">
        <v>7</v>
      </c>
      <c r="C7" s="143" t="s">
        <v>29</v>
      </c>
      <c r="D7" s="143" t="s">
        <v>30</v>
      </c>
      <c r="E7" s="366"/>
      <c r="F7" s="367"/>
      <c r="G7" s="367"/>
      <c r="H7" s="367"/>
      <c r="I7" s="367"/>
      <c r="J7" s="367"/>
      <c r="K7" s="368"/>
      <c r="L7" s="375"/>
      <c r="M7" s="376"/>
      <c r="N7" s="376"/>
      <c r="O7" s="376"/>
      <c r="P7" s="376"/>
      <c r="Q7" s="376"/>
      <c r="R7" s="376"/>
      <c r="S7" s="377"/>
      <c r="T7" s="387" t="s">
        <v>25</v>
      </c>
      <c r="U7" s="388"/>
      <c r="V7" s="388"/>
      <c r="W7" s="388"/>
      <c r="X7" s="388"/>
      <c r="Y7" s="388"/>
      <c r="Z7" s="388"/>
      <c r="AA7" s="388"/>
      <c r="AB7" s="388"/>
      <c r="AC7" s="388"/>
      <c r="AD7" s="388"/>
      <c r="AE7" s="388"/>
      <c r="AF7" s="388"/>
      <c r="AG7" s="388"/>
      <c r="AH7" s="388"/>
      <c r="AI7" s="388"/>
      <c r="AJ7" s="388"/>
      <c r="AK7" s="388"/>
      <c r="AL7" s="388"/>
      <c r="AM7" s="389"/>
      <c r="AN7" s="354" t="s">
        <v>28</v>
      </c>
      <c r="AO7" s="355"/>
      <c r="AP7" s="418" t="str">
        <f>式!B4</f>
        <v/>
      </c>
      <c r="AQ7" s="418"/>
      <c r="AR7" s="418"/>
      <c r="AS7" s="420" t="s">
        <v>18</v>
      </c>
      <c r="AT7" s="420"/>
      <c r="AU7" s="420"/>
      <c r="AV7" s="421"/>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5"/>
      <c r="CA7" s="225"/>
    </row>
    <row r="8" spans="1:79" ht="13.5" customHeight="1" x14ac:dyDescent="0.15">
      <c r="A8" s="64"/>
      <c r="B8" s="143" t="s">
        <v>31</v>
      </c>
      <c r="C8" s="143" t="s">
        <v>32</v>
      </c>
      <c r="D8" s="143" t="s">
        <v>33</v>
      </c>
      <c r="E8" s="366"/>
      <c r="F8" s="367"/>
      <c r="G8" s="367"/>
      <c r="H8" s="367"/>
      <c r="I8" s="367"/>
      <c r="J8" s="367"/>
      <c r="K8" s="368"/>
      <c r="L8" s="375"/>
      <c r="M8" s="376"/>
      <c r="N8" s="376"/>
      <c r="O8" s="376"/>
      <c r="P8" s="376"/>
      <c r="Q8" s="376"/>
      <c r="R8" s="376"/>
      <c r="S8" s="377"/>
      <c r="T8" s="390"/>
      <c r="U8" s="391"/>
      <c r="V8" s="391"/>
      <c r="W8" s="391"/>
      <c r="X8" s="391"/>
      <c r="Y8" s="391"/>
      <c r="Z8" s="391"/>
      <c r="AA8" s="391"/>
      <c r="AB8" s="391"/>
      <c r="AC8" s="391"/>
      <c r="AD8" s="391"/>
      <c r="AE8" s="391"/>
      <c r="AF8" s="391"/>
      <c r="AG8" s="391"/>
      <c r="AH8" s="391"/>
      <c r="AI8" s="391"/>
      <c r="AJ8" s="391"/>
      <c r="AK8" s="391"/>
      <c r="AL8" s="391"/>
      <c r="AM8" s="392"/>
      <c r="AN8" s="416"/>
      <c r="AO8" s="417"/>
      <c r="AP8" s="419"/>
      <c r="AQ8" s="419"/>
      <c r="AR8" s="419"/>
      <c r="AS8" s="414"/>
      <c r="AT8" s="414"/>
      <c r="AU8" s="414"/>
      <c r="AV8" s="415"/>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5"/>
      <c r="CA8" s="225"/>
    </row>
    <row r="9" spans="1:79" ht="13.5" customHeight="1" x14ac:dyDescent="0.15">
      <c r="A9" s="64"/>
      <c r="B9" s="143" t="s">
        <v>19</v>
      </c>
      <c r="C9" s="143" t="s">
        <v>35</v>
      </c>
      <c r="D9" s="143" t="s">
        <v>36</v>
      </c>
      <c r="E9" s="366"/>
      <c r="F9" s="367"/>
      <c r="G9" s="367"/>
      <c r="H9" s="367"/>
      <c r="I9" s="367"/>
      <c r="J9" s="367"/>
      <c r="K9" s="368"/>
      <c r="L9" s="375"/>
      <c r="M9" s="376"/>
      <c r="N9" s="376"/>
      <c r="O9" s="376"/>
      <c r="P9" s="376"/>
      <c r="Q9" s="376"/>
      <c r="R9" s="376"/>
      <c r="S9" s="377"/>
      <c r="T9" s="385" t="str">
        <f>式!E4</f>
        <v/>
      </c>
      <c r="U9" s="351" t="str">
        <f>式!F4</f>
        <v/>
      </c>
      <c r="V9" s="351" t="str">
        <f>式!G4</f>
        <v/>
      </c>
      <c r="W9" s="351" t="str">
        <f>式!H4</f>
        <v/>
      </c>
      <c r="X9" s="351" t="str">
        <f>式!I4</f>
        <v/>
      </c>
      <c r="Y9" s="351" t="str">
        <f>式!J4</f>
        <v/>
      </c>
      <c r="Z9" s="351" t="str">
        <f>式!K4</f>
        <v/>
      </c>
      <c r="AA9" s="351" t="str">
        <f>式!L4</f>
        <v/>
      </c>
      <c r="AB9" s="351" t="str">
        <f>式!M4</f>
        <v/>
      </c>
      <c r="AC9" s="351" t="str">
        <f>式!N4</f>
        <v/>
      </c>
      <c r="AD9" s="351" t="str">
        <f>式!O4</f>
        <v/>
      </c>
      <c r="AE9" s="351" t="str">
        <f>式!P4</f>
        <v/>
      </c>
      <c r="AF9" s="351" t="str">
        <f>式!Q4</f>
        <v/>
      </c>
      <c r="AG9" s="351" t="str">
        <f>式!R4</f>
        <v/>
      </c>
      <c r="AH9" s="351" t="str">
        <f>式!S4</f>
        <v/>
      </c>
      <c r="AI9" s="351" t="str">
        <f>式!T4</f>
        <v/>
      </c>
      <c r="AJ9" s="351" t="str">
        <f>式!U4</f>
        <v/>
      </c>
      <c r="AK9" s="351" t="str">
        <f>式!V4</f>
        <v/>
      </c>
      <c r="AL9" s="351" t="str">
        <f>式!W4</f>
        <v/>
      </c>
      <c r="AM9" s="351" t="str">
        <f>式!X4</f>
        <v/>
      </c>
      <c r="AN9" s="354" t="s">
        <v>6</v>
      </c>
      <c r="AO9" s="355"/>
      <c r="AP9" s="411" t="str">
        <f>式!B5</f>
        <v/>
      </c>
      <c r="AQ9" s="411"/>
      <c r="AR9" s="411"/>
      <c r="AS9" s="422" t="s">
        <v>18</v>
      </c>
      <c r="AT9" s="422"/>
      <c r="AU9" s="422"/>
      <c r="AV9" s="423"/>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5"/>
      <c r="CA9" s="225"/>
    </row>
    <row r="10" spans="1:79" ht="13.5" customHeight="1" x14ac:dyDescent="0.15">
      <c r="A10" s="64"/>
      <c r="B10" s="143" t="s">
        <v>38</v>
      </c>
      <c r="C10" s="143" t="s">
        <v>22</v>
      </c>
      <c r="D10" s="143" t="s">
        <v>39</v>
      </c>
      <c r="E10" s="369"/>
      <c r="F10" s="370"/>
      <c r="G10" s="370"/>
      <c r="H10" s="370"/>
      <c r="I10" s="370"/>
      <c r="J10" s="370"/>
      <c r="K10" s="371"/>
      <c r="L10" s="378"/>
      <c r="M10" s="379"/>
      <c r="N10" s="379"/>
      <c r="O10" s="379"/>
      <c r="P10" s="379"/>
      <c r="Q10" s="379"/>
      <c r="R10" s="379"/>
      <c r="S10" s="380"/>
      <c r="T10" s="386"/>
      <c r="U10" s="352"/>
      <c r="V10" s="352"/>
      <c r="W10" s="352"/>
      <c r="X10" s="352"/>
      <c r="Y10" s="352"/>
      <c r="Z10" s="352"/>
      <c r="AA10" s="352"/>
      <c r="AB10" s="352"/>
      <c r="AC10" s="352"/>
      <c r="AD10" s="352"/>
      <c r="AE10" s="352"/>
      <c r="AF10" s="352"/>
      <c r="AG10" s="352"/>
      <c r="AH10" s="352"/>
      <c r="AI10" s="352"/>
      <c r="AJ10" s="352"/>
      <c r="AK10" s="352"/>
      <c r="AL10" s="352"/>
      <c r="AM10" s="352"/>
      <c r="AN10" s="356"/>
      <c r="AO10" s="357"/>
      <c r="AP10" s="411"/>
      <c r="AQ10" s="411"/>
      <c r="AR10" s="411"/>
      <c r="AS10" s="414"/>
      <c r="AT10" s="414"/>
      <c r="AU10" s="414"/>
      <c r="AV10" s="415"/>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c r="BY10" s="224"/>
      <c r="BZ10" s="225"/>
      <c r="CA10" s="225"/>
    </row>
    <row r="11" spans="1:79" ht="13.5" customHeight="1" x14ac:dyDescent="0.15">
      <c r="A11" s="64"/>
      <c r="B11" s="143" t="s">
        <v>45</v>
      </c>
      <c r="C11" s="143" t="s">
        <v>46</v>
      </c>
      <c r="D11" s="143" t="s">
        <v>40</v>
      </c>
      <c r="E11" s="343" t="s">
        <v>42</v>
      </c>
      <c r="F11" s="344"/>
      <c r="G11" s="344"/>
      <c r="H11" s="344"/>
      <c r="I11" s="344"/>
      <c r="J11" s="344"/>
      <c r="K11" s="344"/>
      <c r="L11" s="344"/>
      <c r="M11" s="344"/>
      <c r="N11" s="344"/>
      <c r="O11" s="344"/>
      <c r="P11" s="345"/>
      <c r="Q11" s="427" t="str">
        <f>式!D6</f>
        <v/>
      </c>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9"/>
      <c r="AY11" s="224"/>
      <c r="AZ11" s="224"/>
      <c r="BA11" s="224"/>
      <c r="BB11" s="224"/>
      <c r="BC11" s="224"/>
      <c r="BD11" s="224"/>
      <c r="BE11" s="224"/>
      <c r="BF11" s="224"/>
      <c r="BG11" s="224"/>
      <c r="BH11" s="224"/>
      <c r="BI11" s="224"/>
      <c r="BJ11" s="224"/>
      <c r="BK11" s="224"/>
      <c r="BL11" s="224"/>
      <c r="BM11" s="224"/>
      <c r="BN11" s="224"/>
      <c r="BO11" s="224"/>
      <c r="BP11" s="224"/>
      <c r="BQ11" s="224"/>
      <c r="BR11" s="224"/>
      <c r="BS11" s="224"/>
      <c r="BT11" s="224"/>
      <c r="BU11" s="224"/>
      <c r="BV11" s="224"/>
      <c r="BW11" s="224"/>
      <c r="BX11" s="224"/>
      <c r="BY11" s="224"/>
      <c r="BZ11" s="225"/>
      <c r="CA11" s="225"/>
    </row>
    <row r="12" spans="1:79" ht="13.5" customHeight="1" x14ac:dyDescent="0.15">
      <c r="A12" s="64"/>
      <c r="B12" s="143" t="s">
        <v>27</v>
      </c>
      <c r="C12" s="143" t="s">
        <v>49</v>
      </c>
      <c r="D12" s="143" t="s">
        <v>50</v>
      </c>
      <c r="E12" s="424"/>
      <c r="F12" s="425"/>
      <c r="G12" s="425"/>
      <c r="H12" s="425"/>
      <c r="I12" s="425"/>
      <c r="J12" s="425"/>
      <c r="K12" s="425"/>
      <c r="L12" s="425"/>
      <c r="M12" s="425"/>
      <c r="N12" s="425"/>
      <c r="O12" s="425"/>
      <c r="P12" s="426"/>
      <c r="Q12" s="430"/>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2"/>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5"/>
      <c r="CA12" s="225"/>
    </row>
    <row r="13" spans="1:79" ht="13.5" customHeight="1" x14ac:dyDescent="0.15">
      <c r="A13" s="64"/>
      <c r="B13" s="143" t="s">
        <v>48</v>
      </c>
      <c r="C13" s="143" t="s">
        <v>51</v>
      </c>
      <c r="D13" s="143" t="s">
        <v>2</v>
      </c>
      <c r="E13" s="424"/>
      <c r="F13" s="425"/>
      <c r="G13" s="425"/>
      <c r="H13" s="425"/>
      <c r="I13" s="425"/>
      <c r="J13" s="425"/>
      <c r="K13" s="425"/>
      <c r="L13" s="425"/>
      <c r="M13" s="425"/>
      <c r="N13" s="425"/>
      <c r="O13" s="425"/>
      <c r="P13" s="426"/>
      <c r="Q13" s="430"/>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2"/>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5"/>
      <c r="CA13" s="225"/>
    </row>
    <row r="14" spans="1:79" ht="13.5" customHeight="1" x14ac:dyDescent="0.15">
      <c r="A14" s="64"/>
      <c r="B14" s="143" t="s">
        <v>47</v>
      </c>
      <c r="C14" s="143" t="s">
        <v>54</v>
      </c>
      <c r="D14" s="143"/>
      <c r="E14" s="346"/>
      <c r="F14" s="347"/>
      <c r="G14" s="347"/>
      <c r="H14" s="347"/>
      <c r="I14" s="347"/>
      <c r="J14" s="347"/>
      <c r="K14" s="347"/>
      <c r="L14" s="347"/>
      <c r="M14" s="347"/>
      <c r="N14" s="347"/>
      <c r="O14" s="347"/>
      <c r="P14" s="348"/>
      <c r="Q14" s="433"/>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c r="AT14" s="434"/>
      <c r="AU14" s="434"/>
      <c r="AV14" s="435"/>
      <c r="AY14" s="65"/>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row>
    <row r="15" spans="1:79" ht="13.5" customHeight="1" x14ac:dyDescent="0.15">
      <c r="A15" s="64"/>
      <c r="B15" s="142" t="s">
        <v>34</v>
      </c>
      <c r="C15" s="143">
        <v>1</v>
      </c>
      <c r="D15" s="143">
        <v>2</v>
      </c>
      <c r="E15" s="343" t="s">
        <v>52</v>
      </c>
      <c r="F15" s="344"/>
      <c r="G15" s="344"/>
      <c r="H15" s="344"/>
      <c r="I15" s="344"/>
      <c r="J15" s="344"/>
      <c r="K15" s="344"/>
      <c r="L15" s="344"/>
      <c r="M15" s="344"/>
      <c r="N15" s="344"/>
      <c r="O15" s="344"/>
      <c r="P15" s="345"/>
      <c r="Q15" s="427" t="str">
        <f>式!D7</f>
        <v/>
      </c>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9"/>
      <c r="AY15" s="65"/>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row>
    <row r="16" spans="1:79" ht="13.5" customHeight="1" x14ac:dyDescent="0.15">
      <c r="A16" s="64"/>
      <c r="B16" s="143">
        <v>3</v>
      </c>
      <c r="C16" s="143">
        <v>4</v>
      </c>
      <c r="D16" s="143">
        <v>5</v>
      </c>
      <c r="E16" s="424"/>
      <c r="F16" s="425"/>
      <c r="G16" s="425"/>
      <c r="H16" s="425"/>
      <c r="I16" s="425"/>
      <c r="J16" s="425"/>
      <c r="K16" s="425"/>
      <c r="L16" s="425"/>
      <c r="M16" s="425"/>
      <c r="N16" s="425"/>
      <c r="O16" s="425"/>
      <c r="P16" s="426"/>
      <c r="Q16" s="430"/>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2"/>
      <c r="AY16" s="65"/>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row>
    <row r="17" spans="1:77" ht="13.5" customHeight="1" x14ac:dyDescent="0.15">
      <c r="A17" s="64"/>
      <c r="B17" s="143">
        <v>6</v>
      </c>
      <c r="C17" s="143">
        <v>7</v>
      </c>
      <c r="D17" s="143">
        <v>8</v>
      </c>
      <c r="E17" s="424"/>
      <c r="F17" s="425"/>
      <c r="G17" s="425"/>
      <c r="H17" s="425"/>
      <c r="I17" s="425"/>
      <c r="J17" s="425"/>
      <c r="K17" s="425"/>
      <c r="L17" s="425"/>
      <c r="M17" s="425"/>
      <c r="N17" s="425"/>
      <c r="O17" s="425"/>
      <c r="P17" s="426"/>
      <c r="Q17" s="430"/>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31"/>
      <c r="AU17" s="431"/>
      <c r="AV17" s="432"/>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row>
    <row r="18" spans="1:77" ht="13.5" customHeight="1" x14ac:dyDescent="0.15">
      <c r="A18" s="64"/>
      <c r="B18" s="143">
        <v>9</v>
      </c>
      <c r="C18" s="143" t="s">
        <v>4</v>
      </c>
      <c r="D18" s="143"/>
      <c r="E18" s="346"/>
      <c r="F18" s="347"/>
      <c r="G18" s="347"/>
      <c r="H18" s="347"/>
      <c r="I18" s="347"/>
      <c r="J18" s="347"/>
      <c r="K18" s="347"/>
      <c r="L18" s="347"/>
      <c r="M18" s="347"/>
      <c r="N18" s="347"/>
      <c r="O18" s="347"/>
      <c r="P18" s="348"/>
      <c r="Q18" s="433"/>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c r="AT18" s="434"/>
      <c r="AU18" s="434"/>
      <c r="AV18" s="435"/>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row>
    <row r="19" spans="1:77" ht="10.5" customHeight="1" x14ac:dyDescent="0.15">
      <c r="A19" s="67"/>
      <c r="E19" s="343" t="s">
        <v>55</v>
      </c>
      <c r="F19" s="344"/>
      <c r="G19" s="344"/>
      <c r="H19" s="344"/>
      <c r="I19" s="344"/>
      <c r="J19" s="344"/>
      <c r="K19" s="344"/>
      <c r="L19" s="344"/>
      <c r="M19" s="344"/>
      <c r="N19" s="344"/>
      <c r="O19" s="344"/>
      <c r="P19" s="345"/>
      <c r="Q19" s="349"/>
      <c r="R19" s="329"/>
      <c r="S19" s="328"/>
      <c r="T19" s="329"/>
      <c r="U19" s="328"/>
      <c r="V19" s="329"/>
      <c r="W19" s="328"/>
      <c r="X19" s="329"/>
      <c r="Y19" s="328"/>
      <c r="Z19" s="329"/>
      <c r="AA19" s="328"/>
      <c r="AB19" s="329"/>
      <c r="AC19" s="328"/>
      <c r="AD19" s="329"/>
      <c r="AE19" s="328"/>
      <c r="AF19" s="329"/>
      <c r="AG19" s="328"/>
      <c r="AH19" s="332"/>
      <c r="AI19" s="334"/>
      <c r="AJ19" s="335"/>
      <c r="AK19" s="335"/>
      <c r="AL19" s="335"/>
      <c r="AM19" s="335"/>
      <c r="AN19" s="335"/>
      <c r="AO19" s="335"/>
      <c r="AP19" s="335"/>
      <c r="AQ19" s="335"/>
      <c r="AR19" s="335"/>
      <c r="AS19" s="335"/>
      <c r="AT19" s="335"/>
      <c r="AU19" s="335"/>
      <c r="AV19" s="33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row>
    <row r="20" spans="1:77" ht="10.5" customHeight="1" x14ac:dyDescent="0.15">
      <c r="A20" s="67"/>
      <c r="B20" s="67"/>
      <c r="C20" s="67"/>
      <c r="E20" s="346"/>
      <c r="F20" s="347"/>
      <c r="G20" s="347"/>
      <c r="H20" s="347"/>
      <c r="I20" s="347"/>
      <c r="J20" s="347"/>
      <c r="K20" s="347"/>
      <c r="L20" s="347"/>
      <c r="M20" s="347"/>
      <c r="N20" s="347"/>
      <c r="O20" s="347"/>
      <c r="P20" s="348"/>
      <c r="Q20" s="350"/>
      <c r="R20" s="331"/>
      <c r="S20" s="330"/>
      <c r="T20" s="331"/>
      <c r="U20" s="330"/>
      <c r="V20" s="331"/>
      <c r="W20" s="330"/>
      <c r="X20" s="331"/>
      <c r="Y20" s="330"/>
      <c r="Z20" s="331"/>
      <c r="AA20" s="330"/>
      <c r="AB20" s="331"/>
      <c r="AC20" s="330"/>
      <c r="AD20" s="331"/>
      <c r="AE20" s="330"/>
      <c r="AF20" s="331"/>
      <c r="AG20" s="330"/>
      <c r="AH20" s="333"/>
      <c r="AI20" s="337"/>
      <c r="AJ20" s="338"/>
      <c r="AK20" s="338"/>
      <c r="AL20" s="338"/>
      <c r="AM20" s="338"/>
      <c r="AN20" s="338"/>
      <c r="AO20" s="338"/>
      <c r="AP20" s="338"/>
      <c r="AQ20" s="338"/>
      <c r="AR20" s="338"/>
      <c r="AS20" s="338"/>
      <c r="AT20" s="338"/>
      <c r="AU20" s="338"/>
      <c r="AV20" s="339"/>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row>
    <row r="21" spans="1:77" ht="18" customHeight="1" x14ac:dyDescent="0.15">
      <c r="E21" s="340" t="s">
        <v>218</v>
      </c>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2"/>
      <c r="AY21" s="66"/>
      <c r="AZ21" s="66"/>
      <c r="BA21" s="66"/>
      <c r="BB21" s="66"/>
      <c r="BC21" s="66"/>
      <c r="BD21" s="66"/>
      <c r="BE21" s="66"/>
      <c r="BF21" s="66"/>
      <c r="BG21" s="66"/>
      <c r="BK21" s="66"/>
      <c r="BL21" s="66"/>
      <c r="BM21" s="66"/>
      <c r="BN21" s="66"/>
      <c r="BO21" s="66"/>
      <c r="BP21" s="66"/>
      <c r="BQ21" s="66"/>
      <c r="BR21" s="66"/>
      <c r="BS21" s="66"/>
      <c r="BT21" s="66"/>
      <c r="BU21" s="66"/>
      <c r="BV21" s="66"/>
      <c r="BW21" s="66"/>
      <c r="BX21" s="66"/>
      <c r="BY21" s="66"/>
    </row>
    <row r="22" spans="1:77" ht="4.5" customHeight="1" x14ac:dyDescent="0.15">
      <c r="E22" s="68"/>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70"/>
      <c r="AY22" s="66"/>
      <c r="AZ22" s="66"/>
      <c r="BA22" s="66"/>
      <c r="BB22" s="66"/>
      <c r="BC22" s="66"/>
      <c r="BD22" s="66"/>
      <c r="BE22" s="66"/>
      <c r="BF22" s="66"/>
      <c r="BG22" s="66"/>
      <c r="BK22" s="66"/>
      <c r="BL22" s="66"/>
      <c r="BM22" s="66"/>
      <c r="BN22" s="66"/>
      <c r="BO22" s="66"/>
      <c r="BP22" s="66"/>
      <c r="BQ22" s="66"/>
      <c r="BR22" s="66"/>
      <c r="BS22" s="66"/>
      <c r="BT22" s="66"/>
      <c r="BU22" s="66"/>
      <c r="BV22" s="66"/>
      <c r="BW22" s="66"/>
      <c r="BX22" s="66"/>
      <c r="BY22" s="66"/>
    </row>
    <row r="23" spans="1:77" ht="13.5" customHeight="1" x14ac:dyDescent="0.15">
      <c r="C23" s="227" t="s">
        <v>158</v>
      </c>
      <c r="E23" s="68"/>
      <c r="F23" s="232" t="str">
        <f>入力!B11&amp;"警察署長　殿"</f>
        <v>警察署長　殿</v>
      </c>
      <c r="G23" s="232"/>
      <c r="H23" s="232"/>
      <c r="I23" s="232"/>
      <c r="J23" s="232"/>
      <c r="K23" s="232"/>
      <c r="L23" s="232"/>
      <c r="M23" s="232"/>
      <c r="N23" s="232"/>
      <c r="O23" s="233"/>
      <c r="P23" s="233"/>
      <c r="Q23" s="233"/>
      <c r="R23" s="233"/>
      <c r="S23" s="233"/>
      <c r="T23" s="69"/>
      <c r="U23" s="69"/>
      <c r="V23" s="69"/>
      <c r="W23" s="69"/>
      <c r="X23" s="69"/>
      <c r="Y23" s="69"/>
      <c r="Z23" s="69"/>
      <c r="AA23" s="69"/>
      <c r="AB23" s="69"/>
      <c r="AC23" s="69"/>
      <c r="AD23" s="69"/>
      <c r="AE23" s="69"/>
      <c r="AF23" s="69"/>
      <c r="AG23" s="69"/>
      <c r="AH23" s="230" t="str">
        <f>式!B8</f>
        <v>年　　　月　　　日</v>
      </c>
      <c r="AI23" s="231"/>
      <c r="AJ23" s="231"/>
      <c r="AK23" s="231"/>
      <c r="AL23" s="231"/>
      <c r="AM23" s="231"/>
      <c r="AN23" s="231"/>
      <c r="AO23" s="231"/>
      <c r="AP23" s="231"/>
      <c r="AQ23" s="231"/>
      <c r="AR23" s="231"/>
      <c r="AS23" s="231"/>
      <c r="AT23" s="71"/>
      <c r="AU23" s="71"/>
      <c r="AV23" s="72"/>
      <c r="AY23" s="66"/>
      <c r="AZ23" s="66"/>
      <c r="BA23" s="66"/>
      <c r="BB23" s="66"/>
      <c r="BC23" s="66"/>
      <c r="BD23" s="66"/>
      <c r="BE23" s="66"/>
      <c r="BF23" s="66"/>
      <c r="BG23" s="66"/>
      <c r="BK23" s="66"/>
      <c r="BL23" s="66"/>
      <c r="BM23" s="66"/>
      <c r="BN23" s="66"/>
      <c r="BO23" s="66"/>
      <c r="BP23" s="66"/>
      <c r="BQ23" s="66"/>
      <c r="BR23" s="66"/>
      <c r="BS23" s="66"/>
      <c r="BT23" s="66"/>
      <c r="BU23" s="66"/>
      <c r="BV23" s="66"/>
      <c r="BW23" s="66"/>
      <c r="BX23" s="66"/>
      <c r="BY23" s="66"/>
    </row>
    <row r="24" spans="1:77" ht="15" customHeight="1" x14ac:dyDescent="0.15">
      <c r="C24" s="228"/>
      <c r="E24" s="68"/>
      <c r="F24" s="69"/>
      <c r="G24" s="69"/>
      <c r="H24" s="69"/>
      <c r="I24" s="69"/>
      <c r="J24" s="69"/>
      <c r="K24" s="69"/>
      <c r="L24" s="69"/>
      <c r="M24" s="69"/>
      <c r="N24" s="69"/>
      <c r="O24" s="69"/>
      <c r="P24" s="69"/>
      <c r="Q24" s="69"/>
      <c r="R24" s="69"/>
      <c r="S24" s="358" t="str">
        <f>式!F9</f>
        <v>〒</v>
      </c>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60"/>
      <c r="AY24" s="66"/>
      <c r="AZ24" s="66"/>
      <c r="BA24" s="66"/>
      <c r="BB24" s="66"/>
      <c r="BC24" s="66"/>
      <c r="BD24" s="66"/>
      <c r="BE24" s="66"/>
      <c r="BF24" s="66"/>
      <c r="BG24" s="66"/>
      <c r="BK24" s="66"/>
      <c r="BL24" s="66"/>
      <c r="BM24" s="66"/>
      <c r="BN24" s="66"/>
      <c r="BO24" s="66"/>
      <c r="BP24" s="66"/>
      <c r="BQ24" s="66"/>
      <c r="BR24" s="66"/>
      <c r="BS24" s="66"/>
      <c r="BT24" s="66"/>
      <c r="BU24" s="66"/>
      <c r="BV24" s="66"/>
      <c r="BW24" s="66"/>
      <c r="BX24" s="66"/>
      <c r="BY24" s="66"/>
    </row>
    <row r="25" spans="1:77" ht="13.5" customHeight="1" x14ac:dyDescent="0.15">
      <c r="C25" s="228"/>
      <c r="E25" s="68"/>
      <c r="F25" s="69"/>
      <c r="G25" s="69"/>
      <c r="H25" s="69"/>
      <c r="I25" s="69"/>
      <c r="J25" s="69"/>
      <c r="K25" s="69"/>
      <c r="L25" s="69"/>
      <c r="M25" s="69"/>
      <c r="N25" s="69"/>
      <c r="O25" s="69"/>
      <c r="P25" s="69"/>
      <c r="Q25" s="69"/>
      <c r="R25" s="69"/>
      <c r="S25" s="316" t="s">
        <v>26</v>
      </c>
      <c r="T25" s="316"/>
      <c r="U25" s="316"/>
      <c r="V25" s="353" t="str">
        <f>式!D10</f>
        <v/>
      </c>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3"/>
      <c r="AT25" s="353"/>
      <c r="AU25" s="353"/>
      <c r="AV25" s="70"/>
    </row>
    <row r="26" spans="1:77" ht="13.5" customHeight="1" x14ac:dyDescent="0.15">
      <c r="C26" s="228"/>
      <c r="E26" s="68"/>
      <c r="F26" s="69"/>
      <c r="G26" s="69"/>
      <c r="H26" s="69"/>
      <c r="I26" s="69"/>
      <c r="J26" s="69"/>
      <c r="K26" s="69"/>
      <c r="L26" s="69"/>
      <c r="M26" s="69"/>
      <c r="N26" s="69"/>
      <c r="O26" s="316" t="s">
        <v>56</v>
      </c>
      <c r="P26" s="316"/>
      <c r="Q26" s="316"/>
      <c r="R26" s="316"/>
      <c r="S26" s="316"/>
      <c r="T26" s="316"/>
      <c r="U26" s="316"/>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3"/>
      <c r="AS26" s="353"/>
      <c r="AT26" s="353"/>
      <c r="AU26" s="353"/>
      <c r="AV26" s="70"/>
    </row>
    <row r="27" spans="1:77" ht="13.5" customHeight="1" x14ac:dyDescent="0.15">
      <c r="C27" s="228"/>
      <c r="E27" s="68"/>
      <c r="F27" s="69"/>
      <c r="G27" s="69"/>
      <c r="H27" s="69"/>
      <c r="I27" s="69"/>
      <c r="J27" s="69"/>
      <c r="K27" s="69"/>
      <c r="L27" s="69"/>
      <c r="M27" s="69"/>
      <c r="N27" s="69"/>
      <c r="O27" s="316"/>
      <c r="P27" s="316"/>
      <c r="Q27" s="316"/>
      <c r="R27" s="316"/>
      <c r="S27" s="324" t="s">
        <v>44</v>
      </c>
      <c r="T27" s="324"/>
      <c r="U27" s="324"/>
      <c r="V27" s="325" t="str">
        <f>式!B11</f>
        <v/>
      </c>
      <c r="W27" s="325"/>
      <c r="X27" s="325"/>
      <c r="Y27" s="325"/>
      <c r="Z27" s="325"/>
      <c r="AA27" s="325"/>
      <c r="AB27" s="325"/>
      <c r="AC27" s="325"/>
      <c r="AD27" s="325"/>
      <c r="AE27" s="326"/>
      <c r="AF27" s="326"/>
      <c r="AG27" s="326"/>
      <c r="AH27" s="326"/>
      <c r="AI27" s="326"/>
      <c r="AJ27" s="326"/>
      <c r="AK27" s="326"/>
      <c r="AL27" s="326"/>
      <c r="AM27" s="326"/>
      <c r="AN27" s="326"/>
      <c r="AO27" s="326"/>
      <c r="AP27" s="326"/>
      <c r="AQ27" s="326"/>
      <c r="AR27" s="326"/>
      <c r="AS27" s="326"/>
      <c r="AT27" s="326"/>
      <c r="AU27" s="326"/>
      <c r="AV27" s="327"/>
    </row>
    <row r="28" spans="1:77" ht="15.75" customHeight="1" x14ac:dyDescent="0.15">
      <c r="B28" s="227" t="s">
        <v>159</v>
      </c>
      <c r="C28" s="228"/>
      <c r="E28" s="68"/>
      <c r="F28" s="69"/>
      <c r="G28" s="69"/>
      <c r="H28" s="69"/>
      <c r="I28" s="69"/>
      <c r="J28" s="69"/>
      <c r="K28" s="69"/>
      <c r="L28" s="69"/>
      <c r="M28" s="69"/>
      <c r="N28" s="69"/>
      <c r="O28" s="69"/>
      <c r="P28" s="69"/>
      <c r="Q28" s="69"/>
      <c r="R28" s="69"/>
      <c r="S28" s="316" t="s">
        <v>13</v>
      </c>
      <c r="T28" s="316"/>
      <c r="U28" s="316"/>
      <c r="V28" s="294" t="str">
        <f>式!D12</f>
        <v/>
      </c>
      <c r="W28" s="294"/>
      <c r="X28" s="294"/>
      <c r="Y28" s="294"/>
      <c r="Z28" s="294"/>
      <c r="AA28" s="294"/>
      <c r="AB28" s="294"/>
      <c r="AC28" s="294"/>
      <c r="AD28" s="294"/>
      <c r="AE28" s="294"/>
      <c r="AF28" s="209"/>
      <c r="AG28" s="209"/>
      <c r="AH28" s="209"/>
      <c r="AI28" s="209"/>
      <c r="AJ28" s="209"/>
      <c r="AK28" s="209"/>
      <c r="AL28" s="209"/>
      <c r="AM28" s="209"/>
      <c r="AN28" s="292" t="str">
        <f>式!D13</f>
        <v>　（　　　　）　　　　局　　　　番</v>
      </c>
      <c r="AO28" s="233"/>
      <c r="AP28" s="233"/>
      <c r="AQ28" s="233"/>
      <c r="AR28" s="233"/>
      <c r="AS28" s="233"/>
      <c r="AT28" s="233"/>
      <c r="AU28" s="233"/>
      <c r="AV28" s="73"/>
    </row>
    <row r="29" spans="1:77" ht="15.75" customHeight="1" thickBot="1" x14ac:dyDescent="0.2">
      <c r="B29" s="229"/>
      <c r="C29" s="228"/>
      <c r="E29" s="74"/>
      <c r="F29" s="75"/>
      <c r="G29" s="75"/>
      <c r="H29" s="75"/>
      <c r="I29" s="75"/>
      <c r="J29" s="75"/>
      <c r="K29" s="75"/>
      <c r="L29" s="75"/>
      <c r="M29" s="75"/>
      <c r="N29" s="75"/>
      <c r="O29" s="75"/>
      <c r="P29" s="75"/>
      <c r="Q29" s="75"/>
      <c r="R29" s="75"/>
      <c r="S29" s="317"/>
      <c r="T29" s="317"/>
      <c r="U29" s="317"/>
      <c r="V29" s="295"/>
      <c r="W29" s="295"/>
      <c r="X29" s="295"/>
      <c r="Y29" s="295"/>
      <c r="Z29" s="295"/>
      <c r="AA29" s="295"/>
      <c r="AB29" s="295"/>
      <c r="AC29" s="295"/>
      <c r="AD29" s="295"/>
      <c r="AE29" s="295"/>
      <c r="AF29" s="296"/>
      <c r="AG29" s="296"/>
      <c r="AH29" s="296"/>
      <c r="AI29" s="296"/>
      <c r="AJ29" s="296"/>
      <c r="AK29" s="296"/>
      <c r="AL29" s="296"/>
      <c r="AM29" s="296"/>
      <c r="AN29" s="293"/>
      <c r="AO29" s="293"/>
      <c r="AP29" s="293"/>
      <c r="AQ29" s="293"/>
      <c r="AR29" s="293"/>
      <c r="AS29" s="293"/>
      <c r="AT29" s="293"/>
      <c r="AU29" s="293"/>
      <c r="AV29" s="76"/>
    </row>
    <row r="30" spans="1:77" ht="14.25" customHeight="1" thickTop="1" x14ac:dyDescent="0.15">
      <c r="B30" s="229"/>
      <c r="C30" s="228"/>
      <c r="E30" s="68"/>
      <c r="F30" s="69"/>
      <c r="G30" s="318" t="s">
        <v>58</v>
      </c>
      <c r="H30" s="318"/>
      <c r="I30" s="318"/>
      <c r="J30" s="318"/>
      <c r="K30" s="318"/>
      <c r="L30" s="318"/>
      <c r="M30" s="69"/>
      <c r="N30" s="69"/>
      <c r="O30" s="69"/>
      <c r="P30" s="69"/>
      <c r="Q30" s="69"/>
      <c r="R30" s="69"/>
      <c r="S30" s="69"/>
      <c r="T30" s="318" t="s">
        <v>12</v>
      </c>
      <c r="U30" s="320"/>
      <c r="V30" s="320"/>
      <c r="W30" s="320"/>
      <c r="X30" s="320"/>
      <c r="Y30" s="320"/>
      <c r="Z30" s="320"/>
      <c r="AA30" s="320"/>
      <c r="AB30" s="320"/>
      <c r="AC30" s="320"/>
      <c r="AD30" s="320"/>
      <c r="AE30" s="320"/>
      <c r="AF30" s="320"/>
      <c r="AG30" s="69"/>
      <c r="AH30" s="69"/>
      <c r="AI30" s="69"/>
      <c r="AJ30" s="69"/>
      <c r="AK30" s="69"/>
      <c r="AL30" s="69"/>
      <c r="AM30" s="69"/>
      <c r="AN30" s="69"/>
      <c r="AO30" s="69"/>
      <c r="AP30" s="69"/>
      <c r="AQ30" s="69"/>
      <c r="AR30" s="69"/>
      <c r="AS30" s="69"/>
      <c r="AT30" s="69"/>
      <c r="AU30" s="69"/>
      <c r="AV30" s="70"/>
    </row>
    <row r="31" spans="1:77" ht="14.25" customHeight="1" x14ac:dyDescent="0.15">
      <c r="B31" s="229"/>
      <c r="C31" s="228"/>
      <c r="E31" s="68"/>
      <c r="F31" s="69"/>
      <c r="G31" s="319"/>
      <c r="H31" s="319"/>
      <c r="I31" s="319"/>
      <c r="J31" s="319"/>
      <c r="K31" s="319"/>
      <c r="L31" s="319"/>
      <c r="M31" s="69"/>
      <c r="N31" s="69"/>
      <c r="O31" s="69"/>
      <c r="P31" s="69"/>
      <c r="Q31" s="69"/>
      <c r="R31" s="69"/>
      <c r="S31" s="69"/>
      <c r="T31" s="228"/>
      <c r="U31" s="228"/>
      <c r="V31" s="228"/>
      <c r="W31" s="228"/>
      <c r="X31" s="228"/>
      <c r="Y31" s="228"/>
      <c r="Z31" s="228"/>
      <c r="AA31" s="228"/>
      <c r="AB31" s="228"/>
      <c r="AC31" s="228"/>
      <c r="AD31" s="228"/>
      <c r="AE31" s="228"/>
      <c r="AF31" s="228"/>
      <c r="AG31" s="69"/>
      <c r="AH31" s="69"/>
      <c r="AI31" s="69"/>
      <c r="AJ31" s="69"/>
      <c r="AK31" s="69"/>
      <c r="AL31" s="69"/>
      <c r="AM31" s="69"/>
      <c r="AN31" s="69"/>
      <c r="AO31" s="69"/>
      <c r="AP31" s="69"/>
      <c r="AQ31" s="69"/>
      <c r="AR31" s="69"/>
      <c r="AS31" s="69"/>
      <c r="AT31" s="69"/>
      <c r="AU31" s="69"/>
      <c r="AV31" s="70"/>
    </row>
    <row r="32" spans="1:77" ht="17.25" customHeight="1" x14ac:dyDescent="0.15">
      <c r="B32" s="229"/>
      <c r="C32" s="228"/>
      <c r="E32" s="68"/>
      <c r="F32" s="321" t="s">
        <v>43</v>
      </c>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3"/>
    </row>
    <row r="33" spans="2:49" ht="7.5" customHeight="1" x14ac:dyDescent="0.15">
      <c r="B33" s="229"/>
      <c r="C33" s="22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T33" s="69"/>
      <c r="AU33" s="69"/>
      <c r="AV33" s="70"/>
      <c r="AW33" s="69"/>
    </row>
    <row r="34" spans="2:49" ht="16.5" customHeight="1" x14ac:dyDescent="0.15">
      <c r="B34" s="229"/>
      <c r="C34" s="228"/>
      <c r="D34" s="70"/>
      <c r="T34" s="303" t="s">
        <v>9</v>
      </c>
      <c r="U34" s="303"/>
      <c r="V34" s="303"/>
      <c r="W34" s="303"/>
      <c r="X34" s="303"/>
      <c r="Y34" s="303"/>
      <c r="Z34" s="303"/>
      <c r="AA34" s="303"/>
      <c r="AB34" s="304"/>
      <c r="AC34" s="304"/>
      <c r="AD34" s="304"/>
      <c r="AE34" s="304"/>
      <c r="AF34" s="304"/>
      <c r="AK34" s="305" t="s">
        <v>61</v>
      </c>
      <c r="AL34" s="305"/>
      <c r="AM34" s="305"/>
      <c r="AN34" s="305"/>
      <c r="AO34" s="305"/>
      <c r="AP34" s="305"/>
      <c r="AS34" s="77" t="s">
        <v>63</v>
      </c>
      <c r="AV34" s="70"/>
    </row>
    <row r="35" spans="2:49" ht="8.25" customHeight="1" thickBot="1" x14ac:dyDescent="0.2">
      <c r="B35" s="229"/>
      <c r="C35" s="228"/>
      <c r="D35" s="70"/>
      <c r="E35" s="78"/>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80"/>
    </row>
    <row r="36" spans="2:49" ht="13.5" customHeight="1" x14ac:dyDescent="0.15">
      <c r="B36" s="229"/>
      <c r="C36" s="228"/>
      <c r="D36" s="306" t="s">
        <v>53</v>
      </c>
      <c r="E36" s="306"/>
      <c r="F36" s="81">
        <v>1</v>
      </c>
      <c r="G36" s="307" t="s">
        <v>59</v>
      </c>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row>
    <row r="37" spans="2:49" ht="13.5" customHeight="1" x14ac:dyDescent="0.15">
      <c r="B37" s="229"/>
      <c r="C37" s="228"/>
      <c r="D37" s="82"/>
      <c r="E37" s="83"/>
      <c r="F37" s="83"/>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row>
    <row r="38" spans="2:49" ht="13.5" customHeight="1" x14ac:dyDescent="0.15">
      <c r="B38" s="229"/>
      <c r="C38" s="228"/>
      <c r="D38" s="69"/>
      <c r="E38" s="84"/>
      <c r="F38" s="84"/>
      <c r="G38" s="308"/>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row>
    <row r="39" spans="2:49" ht="13.5" customHeight="1" x14ac:dyDescent="0.35">
      <c r="B39" s="229"/>
      <c r="C39" s="228"/>
      <c r="D39" s="69"/>
      <c r="E39" s="85"/>
      <c r="F39" s="84">
        <v>2</v>
      </c>
      <c r="G39" s="310" t="s">
        <v>41</v>
      </c>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2" t="s">
        <v>23</v>
      </c>
      <c r="AV39" s="313"/>
    </row>
    <row r="40" spans="2:49" ht="13.5" customHeight="1" thickBot="1" x14ac:dyDescent="0.2">
      <c r="B40" s="229"/>
      <c r="C40" s="228"/>
      <c r="D40" s="69"/>
      <c r="E40" s="306" t="s">
        <v>160</v>
      </c>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15"/>
      <c r="AD40" s="315"/>
      <c r="AE40" s="315"/>
      <c r="AF40" s="315"/>
      <c r="AG40" s="315"/>
      <c r="AH40" s="315"/>
      <c r="AI40" s="315"/>
      <c r="AJ40" s="315"/>
      <c r="AK40" s="315"/>
      <c r="AL40" s="315"/>
      <c r="AM40" s="315"/>
      <c r="AN40" s="315"/>
      <c r="AO40" s="315"/>
      <c r="AP40" s="315"/>
      <c r="AQ40" s="315"/>
      <c r="AR40" s="315"/>
      <c r="AS40" s="315"/>
      <c r="AT40" s="315"/>
      <c r="AU40" s="314"/>
      <c r="AV40" s="314"/>
    </row>
    <row r="41" spans="2:49" ht="15" customHeight="1" x14ac:dyDescent="0.15">
      <c r="B41" s="229"/>
      <c r="C41" s="228"/>
      <c r="E41" s="269" t="s">
        <v>60</v>
      </c>
      <c r="F41" s="270"/>
      <c r="G41" s="270"/>
      <c r="H41" s="270"/>
      <c r="I41" s="270"/>
      <c r="J41" s="271"/>
      <c r="K41" s="69"/>
      <c r="L41" s="275" t="s">
        <v>64</v>
      </c>
      <c r="M41" s="276"/>
      <c r="N41" s="276"/>
      <c r="O41" s="276"/>
      <c r="P41" s="277"/>
      <c r="Q41" s="281" t="str">
        <f>式!D28</f>
        <v/>
      </c>
      <c r="R41" s="282"/>
      <c r="S41" s="282"/>
      <c r="T41" s="282"/>
      <c r="U41" s="282"/>
      <c r="V41" s="282"/>
      <c r="W41" s="283"/>
      <c r="Y41" s="286" t="s">
        <v>66</v>
      </c>
      <c r="Z41" s="287"/>
      <c r="AA41" s="288"/>
      <c r="AB41" s="289" t="str">
        <f>式!B25</f>
        <v>新規・代替(買い替え)・増車</v>
      </c>
      <c r="AC41" s="290"/>
      <c r="AD41" s="290"/>
      <c r="AE41" s="290"/>
      <c r="AF41" s="290"/>
      <c r="AG41" s="290"/>
      <c r="AH41" s="290"/>
      <c r="AI41" s="290"/>
      <c r="AJ41" s="291"/>
      <c r="AL41" s="297" t="s">
        <v>37</v>
      </c>
      <c r="AM41" s="298"/>
      <c r="AN41" s="236" t="s">
        <v>67</v>
      </c>
      <c r="AO41" s="237"/>
      <c r="AP41" s="240" t="str">
        <f>式!B16</f>
        <v/>
      </c>
      <c r="AQ41" s="240"/>
      <c r="AR41" s="240"/>
      <c r="AS41" s="240"/>
      <c r="AT41" s="240"/>
      <c r="AU41" s="240"/>
      <c r="AV41" s="241"/>
    </row>
    <row r="42" spans="2:49" ht="13.5" customHeight="1" x14ac:dyDescent="0.15">
      <c r="B42" s="229"/>
      <c r="C42" s="228"/>
      <c r="E42" s="272"/>
      <c r="F42" s="273"/>
      <c r="G42" s="273"/>
      <c r="H42" s="273"/>
      <c r="I42" s="273"/>
      <c r="J42" s="274"/>
      <c r="K42" s="69"/>
      <c r="L42" s="278"/>
      <c r="M42" s="279"/>
      <c r="N42" s="279"/>
      <c r="O42" s="279"/>
      <c r="P42" s="280"/>
      <c r="Q42" s="284"/>
      <c r="R42" s="260"/>
      <c r="S42" s="260"/>
      <c r="T42" s="260"/>
      <c r="U42" s="260"/>
      <c r="V42" s="260"/>
      <c r="W42" s="261"/>
      <c r="Y42" s="244" t="s">
        <v>68</v>
      </c>
      <c r="Z42" s="245"/>
      <c r="AA42" s="245"/>
      <c r="AB42" s="245"/>
      <c r="AC42" s="245"/>
      <c r="AD42" s="245"/>
      <c r="AE42" s="245"/>
      <c r="AF42" s="245"/>
      <c r="AG42" s="245"/>
      <c r="AH42" s="245"/>
      <c r="AI42" s="245"/>
      <c r="AJ42" s="246"/>
      <c r="AL42" s="299"/>
      <c r="AM42" s="300"/>
      <c r="AN42" s="238"/>
      <c r="AO42" s="239"/>
      <c r="AP42" s="242"/>
      <c r="AQ42" s="242"/>
      <c r="AR42" s="242"/>
      <c r="AS42" s="242"/>
      <c r="AT42" s="242"/>
      <c r="AU42" s="242"/>
      <c r="AV42" s="243"/>
    </row>
    <row r="43" spans="2:49" ht="13.5" customHeight="1" x14ac:dyDescent="0.15">
      <c r="B43" s="229"/>
      <c r="C43" s="228"/>
      <c r="E43" s="247" t="str">
        <f>式!B21</f>
        <v>自己・他人・共有</v>
      </c>
      <c r="F43" s="248"/>
      <c r="G43" s="248"/>
      <c r="H43" s="248"/>
      <c r="I43" s="248"/>
      <c r="J43" s="249"/>
      <c r="L43" s="253" t="s">
        <v>69</v>
      </c>
      <c r="M43" s="254"/>
      <c r="N43" s="254"/>
      <c r="O43" s="254"/>
      <c r="P43" s="255"/>
      <c r="Q43" s="284"/>
      <c r="R43" s="260"/>
      <c r="S43" s="260"/>
      <c r="T43" s="260"/>
      <c r="U43" s="260"/>
      <c r="V43" s="260"/>
      <c r="W43" s="261"/>
      <c r="Y43" s="259" t="str">
        <f>式!D32</f>
        <v/>
      </c>
      <c r="Z43" s="260"/>
      <c r="AA43" s="260"/>
      <c r="AB43" s="260"/>
      <c r="AC43" s="260"/>
      <c r="AD43" s="260"/>
      <c r="AE43" s="260"/>
      <c r="AF43" s="260"/>
      <c r="AG43" s="260"/>
      <c r="AH43" s="260"/>
      <c r="AI43" s="260"/>
      <c r="AJ43" s="261"/>
      <c r="AL43" s="299"/>
      <c r="AM43" s="300"/>
      <c r="AN43" s="238" t="s">
        <v>70</v>
      </c>
      <c r="AO43" s="239"/>
      <c r="AP43" s="242" t="str">
        <f>式!D17</f>
        <v/>
      </c>
      <c r="AQ43" s="242"/>
      <c r="AR43" s="242"/>
      <c r="AS43" s="242"/>
      <c r="AT43" s="242"/>
      <c r="AU43" s="242"/>
      <c r="AV43" s="243"/>
    </row>
    <row r="44" spans="2:49" ht="14.25" customHeight="1" thickBot="1" x14ac:dyDescent="0.2">
      <c r="B44" s="86"/>
      <c r="E44" s="250"/>
      <c r="F44" s="251"/>
      <c r="G44" s="251"/>
      <c r="H44" s="251"/>
      <c r="I44" s="251"/>
      <c r="J44" s="252"/>
      <c r="L44" s="256"/>
      <c r="M44" s="257"/>
      <c r="N44" s="257"/>
      <c r="O44" s="257"/>
      <c r="P44" s="258"/>
      <c r="Q44" s="285"/>
      <c r="R44" s="263"/>
      <c r="S44" s="263"/>
      <c r="T44" s="263"/>
      <c r="U44" s="263"/>
      <c r="V44" s="263"/>
      <c r="W44" s="264"/>
      <c r="Y44" s="262"/>
      <c r="Z44" s="263"/>
      <c r="AA44" s="263"/>
      <c r="AB44" s="263"/>
      <c r="AC44" s="263"/>
      <c r="AD44" s="263"/>
      <c r="AE44" s="263"/>
      <c r="AF44" s="263"/>
      <c r="AG44" s="263"/>
      <c r="AH44" s="263"/>
      <c r="AI44" s="263"/>
      <c r="AJ44" s="264"/>
      <c r="AL44" s="301"/>
      <c r="AM44" s="302"/>
      <c r="AN44" s="265"/>
      <c r="AO44" s="266"/>
      <c r="AP44" s="267"/>
      <c r="AQ44" s="267"/>
      <c r="AR44" s="267"/>
      <c r="AS44" s="267"/>
      <c r="AT44" s="267"/>
      <c r="AU44" s="267"/>
      <c r="AV44" s="268"/>
    </row>
    <row r="45" spans="2:49" ht="7.5" customHeight="1" x14ac:dyDescent="0.15"/>
    <row r="46" spans="2:49" ht="13.5" customHeight="1" x14ac:dyDescent="0.15">
      <c r="B46" s="87"/>
      <c r="E46" s="234" t="s">
        <v>156</v>
      </c>
      <c r="F46" s="234"/>
      <c r="G46" s="234"/>
      <c r="H46" s="234"/>
      <c r="I46" s="234"/>
      <c r="J46" s="234"/>
      <c r="K46" s="234"/>
      <c r="L46" s="234"/>
      <c r="M46" s="234"/>
      <c r="N46" s="234"/>
      <c r="O46" s="234"/>
      <c r="P46" s="234"/>
      <c r="Q46" s="234"/>
      <c r="R46" s="234"/>
      <c r="S46" s="234"/>
      <c r="T46" s="234"/>
      <c r="U46" s="234"/>
      <c r="V46" s="234"/>
      <c r="W46" s="234"/>
      <c r="Y46" s="221" t="s">
        <v>157</v>
      </c>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row>
    <row r="47" spans="2:49" ht="8.25" customHeight="1" x14ac:dyDescent="0.15">
      <c r="E47" s="234"/>
      <c r="F47" s="234"/>
      <c r="G47" s="234"/>
      <c r="H47" s="234"/>
      <c r="I47" s="234"/>
      <c r="J47" s="234"/>
      <c r="K47" s="234"/>
      <c r="L47" s="234"/>
      <c r="M47" s="234"/>
      <c r="N47" s="234"/>
      <c r="O47" s="234"/>
      <c r="P47" s="234"/>
      <c r="Q47" s="234"/>
      <c r="R47" s="234"/>
      <c r="S47" s="234"/>
      <c r="T47" s="234"/>
      <c r="U47" s="234"/>
      <c r="V47" s="234"/>
      <c r="W47" s="234"/>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row>
    <row r="48" spans="2:49" ht="13.5" customHeight="1" x14ac:dyDescent="0.15">
      <c r="C48" s="235" t="s">
        <v>71</v>
      </c>
      <c r="D48" s="235"/>
      <c r="E48" s="235"/>
      <c r="F48" s="235"/>
      <c r="G48" s="235"/>
      <c r="H48" s="64"/>
      <c r="I48" s="64"/>
      <c r="J48" s="64"/>
      <c r="K48" s="64"/>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row>
    <row r="49" spans="3:44" ht="13.5" customHeight="1" x14ac:dyDescent="0.15">
      <c r="C49" s="235"/>
      <c r="D49" s="235"/>
      <c r="E49" s="235"/>
      <c r="F49" s="235"/>
      <c r="G49" s="235"/>
      <c r="H49" s="64"/>
      <c r="I49" s="64"/>
      <c r="J49" s="64"/>
      <c r="K49" s="64"/>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row>
    <row r="50" spans="3:44" ht="13.5" customHeight="1" x14ac:dyDescent="0.15">
      <c r="E50" s="221" t="s">
        <v>172</v>
      </c>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row>
    <row r="51" spans="3:44" ht="13.5" customHeight="1" x14ac:dyDescent="0.15">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row>
    <row r="52" spans="3:44" ht="13.5" customHeight="1" x14ac:dyDescent="0.15">
      <c r="E52" s="221" t="s">
        <v>217</v>
      </c>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row>
    <row r="53" spans="3:44" ht="13.5" customHeight="1" x14ac:dyDescent="0.15">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row>
    <row r="54" spans="3:44" ht="13.5" customHeight="1" x14ac:dyDescent="0.15">
      <c r="E54" s="221" t="s">
        <v>73</v>
      </c>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row>
    <row r="55" spans="3:44" ht="13.5" customHeight="1" x14ac:dyDescent="0.15">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row>
    <row r="56" spans="3:44" ht="13.5" customHeight="1" x14ac:dyDescent="0.15">
      <c r="E56" s="221" t="s">
        <v>177</v>
      </c>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10"/>
      <c r="AQ56" s="210"/>
      <c r="AR56" s="210"/>
    </row>
    <row r="57" spans="3:44" ht="13.5" customHeight="1" x14ac:dyDescent="0.15">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10"/>
      <c r="AQ57" s="210"/>
      <c r="AR57" s="210"/>
    </row>
    <row r="58" spans="3:44" ht="13.5" customHeight="1" x14ac:dyDescent="0.15">
      <c r="E58" s="221" t="s">
        <v>147</v>
      </c>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row>
    <row r="59" spans="3:44" ht="13.5" customHeight="1" x14ac:dyDescent="0.15">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row>
    <row r="60" spans="3:44" ht="27" customHeight="1" x14ac:dyDescent="0.15">
      <c r="E60" s="148" t="s">
        <v>168</v>
      </c>
    </row>
    <row r="61" spans="3:44" ht="27" customHeight="1" x14ac:dyDescent="0.15">
      <c r="E61" s="148" t="s">
        <v>216</v>
      </c>
    </row>
    <row r="62" spans="3:44" ht="13.5" customHeight="1" x14ac:dyDescent="0.15"/>
    <row r="63" spans="3:44" ht="13.5" customHeight="1" x14ac:dyDescent="0.15"/>
    <row r="64" spans="3:44" ht="13.5" customHeight="1" x14ac:dyDescent="0.15"/>
    <row r="65" ht="13.5" customHeight="1" x14ac:dyDescent="0.15"/>
    <row r="66" ht="13.5" customHeight="1" x14ac:dyDescent="0.15"/>
  </sheetData>
  <sheetProtection selectLockedCells="1" autoFilter="0" pivotTables="0"/>
  <protectedRanges>
    <protectedRange password="CC3D" sqref="E5 L5 T5:AM5" name="範囲1"/>
  </protectedRanges>
  <mergeCells count="122">
    <mergeCell ref="E58:AO59"/>
    <mergeCell ref="E2:AM2"/>
    <mergeCell ref="AN2:AV2"/>
    <mergeCell ref="E3:AV3"/>
    <mergeCell ref="E4:K4"/>
    <mergeCell ref="L4:S4"/>
    <mergeCell ref="T4:AM4"/>
    <mergeCell ref="AN4:AV4"/>
    <mergeCell ref="AP5:AR6"/>
    <mergeCell ref="AS5:AV6"/>
    <mergeCell ref="AN7:AO8"/>
    <mergeCell ref="AP7:AR8"/>
    <mergeCell ref="AS7:AV8"/>
    <mergeCell ref="AP9:AR10"/>
    <mergeCell ref="AS9:AV10"/>
    <mergeCell ref="E11:P14"/>
    <mergeCell ref="Q11:AV14"/>
    <mergeCell ref="AN5:AO6"/>
    <mergeCell ref="AF5:AF6"/>
    <mergeCell ref="AG5:AG6"/>
    <mergeCell ref="AH5:AH6"/>
    <mergeCell ref="E15:P18"/>
    <mergeCell ref="Q15:AV18"/>
    <mergeCell ref="W9:W10"/>
    <mergeCell ref="B4:D5"/>
    <mergeCell ref="E5:K10"/>
    <mergeCell ref="L5:S10"/>
    <mergeCell ref="T5:T6"/>
    <mergeCell ref="U5:U6"/>
    <mergeCell ref="V5:V6"/>
    <mergeCell ref="T9:T10"/>
    <mergeCell ref="U9:U10"/>
    <mergeCell ref="V9:V10"/>
    <mergeCell ref="T7:AM8"/>
    <mergeCell ref="AI5:AI6"/>
    <mergeCell ref="AJ5:AJ6"/>
    <mergeCell ref="W5:W6"/>
    <mergeCell ref="X5:X6"/>
    <mergeCell ref="Y5:Y6"/>
    <mergeCell ref="Z5:Z6"/>
    <mergeCell ref="AA5:AA6"/>
    <mergeCell ref="AB5:AB6"/>
    <mergeCell ref="AK5:AK6"/>
    <mergeCell ref="AL5:AL6"/>
    <mergeCell ref="AM5:AM6"/>
    <mergeCell ref="AC5:AC6"/>
    <mergeCell ref="AD5:AD6"/>
    <mergeCell ref="AE5:AE6"/>
    <mergeCell ref="X9:X10"/>
    <mergeCell ref="Y9:Y10"/>
    <mergeCell ref="Z9:Z10"/>
    <mergeCell ref="AA9:AA10"/>
    <mergeCell ref="AB9:AB10"/>
    <mergeCell ref="S25:U26"/>
    <mergeCell ref="V25:AU26"/>
    <mergeCell ref="AI9:AI10"/>
    <mergeCell ref="AJ9:AJ10"/>
    <mergeCell ref="AK9:AK10"/>
    <mergeCell ref="AL9:AL10"/>
    <mergeCell ref="AM9:AM10"/>
    <mergeCell ref="AN9:AO10"/>
    <mergeCell ref="AC9:AC10"/>
    <mergeCell ref="AD9:AD10"/>
    <mergeCell ref="AE9:AE10"/>
    <mergeCell ref="AF9:AF10"/>
    <mergeCell ref="AG9:AG10"/>
    <mergeCell ref="AH9:AH10"/>
    <mergeCell ref="S24:AV24"/>
    <mergeCell ref="O26:R27"/>
    <mergeCell ref="S27:U27"/>
    <mergeCell ref="V27:AV27"/>
    <mergeCell ref="AA19:AB20"/>
    <mergeCell ref="AC19:AD20"/>
    <mergeCell ref="AE19:AF20"/>
    <mergeCell ref="AG19:AH20"/>
    <mergeCell ref="AI19:AV20"/>
    <mergeCell ref="E21:AV21"/>
    <mergeCell ref="E19:P20"/>
    <mergeCell ref="Q19:R20"/>
    <mergeCell ref="S19:T20"/>
    <mergeCell ref="U19:V20"/>
    <mergeCell ref="W19:X20"/>
    <mergeCell ref="Y19:Z20"/>
    <mergeCell ref="AB41:AJ41"/>
    <mergeCell ref="AN28:AU29"/>
    <mergeCell ref="V28:AM29"/>
    <mergeCell ref="AL41:AM44"/>
    <mergeCell ref="T34:AF34"/>
    <mergeCell ref="AK34:AP34"/>
    <mergeCell ref="D36:E36"/>
    <mergeCell ref="G36:AV38"/>
    <mergeCell ref="G39:AT39"/>
    <mergeCell ref="AU39:AV40"/>
    <mergeCell ref="E40:AT40"/>
    <mergeCell ref="S28:U29"/>
    <mergeCell ref="G30:L31"/>
    <mergeCell ref="T30:AF31"/>
    <mergeCell ref="F32:AV32"/>
    <mergeCell ref="E56:AR57"/>
    <mergeCell ref="AY3:CA13"/>
    <mergeCell ref="C23:C43"/>
    <mergeCell ref="B28:B43"/>
    <mergeCell ref="AH23:AS23"/>
    <mergeCell ref="F23:S23"/>
    <mergeCell ref="E46:W47"/>
    <mergeCell ref="Y46:AV47"/>
    <mergeCell ref="C48:G49"/>
    <mergeCell ref="E50:AO51"/>
    <mergeCell ref="E52:AO53"/>
    <mergeCell ref="E54:AO55"/>
    <mergeCell ref="AN41:AO42"/>
    <mergeCell ref="AP41:AV42"/>
    <mergeCell ref="Y42:AJ42"/>
    <mergeCell ref="E43:J44"/>
    <mergeCell ref="L43:P44"/>
    <mergeCell ref="Y43:AJ44"/>
    <mergeCell ref="AN43:AO44"/>
    <mergeCell ref="AP43:AV44"/>
    <mergeCell ref="E41:J42"/>
    <mergeCell ref="L41:P42"/>
    <mergeCell ref="Q41:W44"/>
    <mergeCell ref="Y41:AA41"/>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49"/>
  <sheetViews>
    <sheetView showZeros="0" view="pageBreakPreview" zoomScaleNormal="100" zoomScaleSheetLayoutView="100" workbookViewId="0">
      <selection activeCell="O31" sqref="O31:R32"/>
    </sheetView>
  </sheetViews>
  <sheetFormatPr defaultColWidth="2.625" defaultRowHeight="18" x14ac:dyDescent="0.15"/>
  <cols>
    <col min="1" max="42" width="3.125" style="13" customWidth="1"/>
    <col min="43" max="43" width="2.125" style="13" customWidth="1"/>
    <col min="44" max="48" width="3.125" style="13" customWidth="1"/>
    <col min="49" max="49" width="0.625" style="13" customWidth="1"/>
    <col min="50" max="16384" width="2.625" style="13"/>
  </cols>
  <sheetData>
    <row r="1" spans="1:48" ht="6.75" customHeight="1" x14ac:dyDescent="0.15">
      <c r="R1" s="89"/>
    </row>
    <row r="2" spans="1:48" ht="19.5" x14ac:dyDescent="0.15">
      <c r="F2" s="610" t="s">
        <v>74</v>
      </c>
      <c r="G2" s="595" t="s">
        <v>75</v>
      </c>
      <c r="H2" s="596"/>
      <c r="I2" s="613"/>
      <c r="J2" s="595" t="s">
        <v>76</v>
      </c>
      <c r="K2" s="596"/>
      <c r="L2" s="613"/>
      <c r="M2" s="595" t="s">
        <v>77</v>
      </c>
      <c r="N2" s="596"/>
      <c r="O2" s="613"/>
      <c r="P2" s="595" t="s">
        <v>65</v>
      </c>
      <c r="Q2" s="596"/>
      <c r="R2" s="613"/>
      <c r="S2" s="595" t="s">
        <v>78</v>
      </c>
      <c r="T2" s="596"/>
      <c r="U2" s="613"/>
      <c r="V2" s="595" t="s">
        <v>79</v>
      </c>
      <c r="W2" s="596"/>
      <c r="X2" s="597"/>
    </row>
    <row r="3" spans="1:48" ht="18.75" customHeight="1" x14ac:dyDescent="0.15">
      <c r="F3" s="611"/>
      <c r="G3" s="598"/>
      <c r="H3" s="599"/>
      <c r="I3" s="600"/>
      <c r="J3" s="598"/>
      <c r="K3" s="599"/>
      <c r="L3" s="600"/>
      <c r="M3" s="598"/>
      <c r="N3" s="599"/>
      <c r="O3" s="600"/>
      <c r="P3" s="598"/>
      <c r="Q3" s="599"/>
      <c r="R3" s="600"/>
      <c r="S3" s="598"/>
      <c r="T3" s="599"/>
      <c r="U3" s="600"/>
      <c r="V3" s="598"/>
      <c r="W3" s="599"/>
      <c r="X3" s="607"/>
    </row>
    <row r="4" spans="1:48" ht="18.75" customHeight="1" x14ac:dyDescent="0.15">
      <c r="F4" s="611"/>
      <c r="G4" s="601"/>
      <c r="H4" s="602"/>
      <c r="I4" s="603"/>
      <c r="J4" s="601"/>
      <c r="K4" s="602"/>
      <c r="L4" s="603"/>
      <c r="M4" s="601"/>
      <c r="N4" s="602"/>
      <c r="O4" s="603"/>
      <c r="P4" s="601"/>
      <c r="Q4" s="602"/>
      <c r="R4" s="603"/>
      <c r="S4" s="601"/>
      <c r="T4" s="602"/>
      <c r="U4" s="603"/>
      <c r="V4" s="601"/>
      <c r="W4" s="602"/>
      <c r="X4" s="608"/>
    </row>
    <row r="5" spans="1:48" ht="14.25" customHeight="1" x14ac:dyDescent="0.15">
      <c r="F5" s="612"/>
      <c r="G5" s="604"/>
      <c r="H5" s="605"/>
      <c r="I5" s="606"/>
      <c r="J5" s="604"/>
      <c r="K5" s="605"/>
      <c r="L5" s="606"/>
      <c r="M5" s="604"/>
      <c r="N5" s="605"/>
      <c r="O5" s="606"/>
      <c r="P5" s="604"/>
      <c r="Q5" s="605"/>
      <c r="R5" s="606"/>
      <c r="S5" s="604"/>
      <c r="T5" s="605"/>
      <c r="U5" s="606"/>
      <c r="V5" s="604"/>
      <c r="W5" s="605"/>
      <c r="X5" s="609"/>
    </row>
    <row r="6" spans="1:48" ht="15.75" customHeight="1" x14ac:dyDescent="0.15">
      <c r="A6" s="90"/>
      <c r="B6" s="90"/>
      <c r="C6" s="90"/>
      <c r="D6" s="90"/>
      <c r="E6" s="549" t="s">
        <v>0</v>
      </c>
      <c r="F6" s="549"/>
      <c r="G6" s="549"/>
      <c r="H6" s="549"/>
      <c r="I6" s="549"/>
      <c r="J6" s="549"/>
      <c r="K6" s="549"/>
      <c r="L6" s="549"/>
      <c r="M6" s="549"/>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5"/>
      <c r="AN6" s="550" t="s">
        <v>11</v>
      </c>
      <c r="AO6" s="551"/>
      <c r="AP6" s="551"/>
      <c r="AQ6" s="551"/>
      <c r="AR6" s="551"/>
      <c r="AS6" s="551"/>
      <c r="AT6" s="551"/>
      <c r="AU6" s="551"/>
      <c r="AV6" s="552"/>
    </row>
    <row r="7" spans="1:48" ht="15.75" customHeight="1" x14ac:dyDescent="0.15">
      <c r="A7" s="90"/>
      <c r="B7" s="90"/>
      <c r="C7" s="90"/>
      <c r="D7" s="90"/>
      <c r="E7" s="553" t="s">
        <v>10</v>
      </c>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5"/>
    </row>
    <row r="8" spans="1:48" ht="15.75" customHeight="1" x14ac:dyDescent="0.15">
      <c r="A8" s="91"/>
      <c r="B8" s="556" t="s">
        <v>5</v>
      </c>
      <c r="C8" s="556"/>
      <c r="D8" s="557"/>
      <c r="E8" s="558" t="s">
        <v>1</v>
      </c>
      <c r="F8" s="559"/>
      <c r="G8" s="559"/>
      <c r="H8" s="559"/>
      <c r="I8" s="559"/>
      <c r="J8" s="559"/>
      <c r="K8" s="560"/>
      <c r="L8" s="561" t="s">
        <v>14</v>
      </c>
      <c r="M8" s="559"/>
      <c r="N8" s="559"/>
      <c r="O8" s="559"/>
      <c r="P8" s="559"/>
      <c r="Q8" s="559"/>
      <c r="R8" s="559"/>
      <c r="S8" s="560"/>
      <c r="T8" s="561" t="s">
        <v>15</v>
      </c>
      <c r="U8" s="559"/>
      <c r="V8" s="559"/>
      <c r="W8" s="559"/>
      <c r="X8" s="559"/>
      <c r="Y8" s="559"/>
      <c r="Z8" s="559"/>
      <c r="AA8" s="559"/>
      <c r="AB8" s="559"/>
      <c r="AC8" s="559"/>
      <c r="AD8" s="559"/>
      <c r="AE8" s="559"/>
      <c r="AF8" s="559"/>
      <c r="AG8" s="559"/>
      <c r="AH8" s="559"/>
      <c r="AI8" s="559"/>
      <c r="AJ8" s="559"/>
      <c r="AK8" s="559"/>
      <c r="AL8" s="559"/>
      <c r="AM8" s="560"/>
      <c r="AN8" s="562" t="s">
        <v>8</v>
      </c>
      <c r="AO8" s="563"/>
      <c r="AP8" s="563"/>
      <c r="AQ8" s="563"/>
      <c r="AR8" s="563"/>
      <c r="AS8" s="563"/>
      <c r="AT8" s="563"/>
      <c r="AU8" s="563"/>
      <c r="AV8" s="564"/>
    </row>
    <row r="9" spans="1:48" ht="13.5" customHeight="1" x14ac:dyDescent="0.15">
      <c r="A9" s="91"/>
      <c r="B9" s="556"/>
      <c r="C9" s="556"/>
      <c r="D9" s="557"/>
      <c r="E9" s="565">
        <f>①!E5</f>
        <v>0</v>
      </c>
      <c r="F9" s="566"/>
      <c r="G9" s="566"/>
      <c r="H9" s="566"/>
      <c r="I9" s="566"/>
      <c r="J9" s="566"/>
      <c r="K9" s="567"/>
      <c r="L9" s="574" t="str">
        <f>①!L5</f>
        <v/>
      </c>
      <c r="M9" s="566"/>
      <c r="N9" s="566"/>
      <c r="O9" s="566"/>
      <c r="P9" s="566"/>
      <c r="Q9" s="566"/>
      <c r="R9" s="566"/>
      <c r="S9" s="567"/>
      <c r="T9" s="531" t="str">
        <f>①!T5</f>
        <v/>
      </c>
      <c r="U9" s="533" t="str">
        <f>①!U5</f>
        <v/>
      </c>
      <c r="V9" s="533" t="str">
        <f>①!V5</f>
        <v/>
      </c>
      <c r="W9" s="533" t="str">
        <f>①!W5</f>
        <v/>
      </c>
      <c r="X9" s="533" t="str">
        <f>①!X5</f>
        <v/>
      </c>
      <c r="Y9" s="533" t="str">
        <f>①!Y5</f>
        <v/>
      </c>
      <c r="Z9" s="533" t="str">
        <f>①!Z5</f>
        <v/>
      </c>
      <c r="AA9" s="533" t="str">
        <f>①!AA5</f>
        <v/>
      </c>
      <c r="AB9" s="533" t="str">
        <f>①!AB5</f>
        <v/>
      </c>
      <c r="AC9" s="533" t="str">
        <f>①!AC5</f>
        <v/>
      </c>
      <c r="AD9" s="533" t="str">
        <f>①!AD5</f>
        <v/>
      </c>
      <c r="AE9" s="533" t="str">
        <f>①!AE5</f>
        <v/>
      </c>
      <c r="AF9" s="533" t="str">
        <f>①!AF5</f>
        <v/>
      </c>
      <c r="AG9" s="533" t="str">
        <f>①!AG5</f>
        <v/>
      </c>
      <c r="AH9" s="533" t="str">
        <f>①!AH5</f>
        <v/>
      </c>
      <c r="AI9" s="533" t="str">
        <f>①!AI5</f>
        <v/>
      </c>
      <c r="AJ9" s="533" t="str">
        <f>①!AJ5</f>
        <v/>
      </c>
      <c r="AK9" s="533" t="str">
        <f>①!AK5</f>
        <v/>
      </c>
      <c r="AL9" s="533" t="str">
        <f>①!AL5</f>
        <v/>
      </c>
      <c r="AM9" s="577" t="str">
        <f>①!AM5</f>
        <v/>
      </c>
      <c r="AN9" s="579" t="s">
        <v>16</v>
      </c>
      <c r="AO9" s="580"/>
      <c r="AP9" s="583" t="str">
        <f>①!AP5</f>
        <v/>
      </c>
      <c r="AQ9" s="583"/>
      <c r="AR9" s="583"/>
      <c r="AS9" s="585" t="s">
        <v>18</v>
      </c>
      <c r="AT9" s="585"/>
      <c r="AU9" s="585"/>
      <c r="AV9" s="586"/>
    </row>
    <row r="10" spans="1:48" ht="9" customHeight="1" x14ac:dyDescent="0.15">
      <c r="A10" s="92"/>
      <c r="B10" s="614" t="s">
        <v>20</v>
      </c>
      <c r="C10" s="614" t="s">
        <v>21</v>
      </c>
      <c r="D10" s="456" t="s">
        <v>24</v>
      </c>
      <c r="E10" s="568"/>
      <c r="F10" s="569"/>
      <c r="G10" s="569"/>
      <c r="H10" s="569"/>
      <c r="I10" s="569"/>
      <c r="J10" s="569"/>
      <c r="K10" s="570"/>
      <c r="L10" s="575"/>
      <c r="M10" s="569"/>
      <c r="N10" s="569"/>
      <c r="O10" s="569"/>
      <c r="P10" s="569"/>
      <c r="Q10" s="569"/>
      <c r="R10" s="569"/>
      <c r="S10" s="570"/>
      <c r="T10" s="532"/>
      <c r="U10" s="534"/>
      <c r="V10" s="534"/>
      <c r="W10" s="534"/>
      <c r="X10" s="534"/>
      <c r="Y10" s="534"/>
      <c r="Z10" s="534"/>
      <c r="AA10" s="534"/>
      <c r="AB10" s="534"/>
      <c r="AC10" s="534"/>
      <c r="AD10" s="534"/>
      <c r="AE10" s="534"/>
      <c r="AF10" s="534"/>
      <c r="AG10" s="534"/>
      <c r="AH10" s="534"/>
      <c r="AI10" s="534"/>
      <c r="AJ10" s="534"/>
      <c r="AK10" s="534"/>
      <c r="AL10" s="534"/>
      <c r="AM10" s="578"/>
      <c r="AN10" s="581"/>
      <c r="AO10" s="582"/>
      <c r="AP10" s="584"/>
      <c r="AQ10" s="584"/>
      <c r="AR10" s="584"/>
      <c r="AS10" s="545"/>
      <c r="AT10" s="545"/>
      <c r="AU10" s="545"/>
      <c r="AV10" s="546"/>
    </row>
    <row r="11" spans="1:48" ht="9" customHeight="1" x14ac:dyDescent="0.15">
      <c r="A11" s="92"/>
      <c r="B11" s="615"/>
      <c r="C11" s="615"/>
      <c r="D11" s="616"/>
      <c r="E11" s="568"/>
      <c r="F11" s="569"/>
      <c r="G11" s="569"/>
      <c r="H11" s="569"/>
      <c r="I11" s="569"/>
      <c r="J11" s="569"/>
      <c r="K11" s="570"/>
      <c r="L11" s="575"/>
      <c r="M11" s="569"/>
      <c r="N11" s="569"/>
      <c r="O11" s="569"/>
      <c r="P11" s="569"/>
      <c r="Q11" s="569"/>
      <c r="R11" s="569"/>
      <c r="S11" s="570"/>
      <c r="T11" s="587" t="s">
        <v>25</v>
      </c>
      <c r="U11" s="588"/>
      <c r="V11" s="588"/>
      <c r="W11" s="588"/>
      <c r="X11" s="588"/>
      <c r="Y11" s="588"/>
      <c r="Z11" s="588"/>
      <c r="AA11" s="588"/>
      <c r="AB11" s="588"/>
      <c r="AC11" s="588"/>
      <c r="AD11" s="588"/>
      <c r="AE11" s="588"/>
      <c r="AF11" s="588"/>
      <c r="AG11" s="588"/>
      <c r="AH11" s="588"/>
      <c r="AI11" s="588"/>
      <c r="AJ11" s="588"/>
      <c r="AK11" s="588"/>
      <c r="AL11" s="588"/>
      <c r="AM11" s="589"/>
      <c r="AN11" s="537" t="s">
        <v>28</v>
      </c>
      <c r="AO11" s="538"/>
      <c r="AP11" s="541" t="str">
        <f>①!AP7</f>
        <v/>
      </c>
      <c r="AQ11" s="541"/>
      <c r="AR11" s="541"/>
      <c r="AS11" s="593" t="s">
        <v>18</v>
      </c>
      <c r="AT11" s="593"/>
      <c r="AU11" s="593"/>
      <c r="AV11" s="594"/>
    </row>
    <row r="12" spans="1:48" ht="9" customHeight="1" x14ac:dyDescent="0.15">
      <c r="A12" s="92"/>
      <c r="B12" s="614" t="s">
        <v>7</v>
      </c>
      <c r="C12" s="614" t="s">
        <v>29</v>
      </c>
      <c r="D12" s="456" t="s">
        <v>30</v>
      </c>
      <c r="E12" s="568"/>
      <c r="F12" s="569"/>
      <c r="G12" s="569"/>
      <c r="H12" s="569"/>
      <c r="I12" s="569"/>
      <c r="J12" s="569"/>
      <c r="K12" s="570"/>
      <c r="L12" s="575"/>
      <c r="M12" s="569"/>
      <c r="N12" s="569"/>
      <c r="O12" s="569"/>
      <c r="P12" s="569"/>
      <c r="Q12" s="569"/>
      <c r="R12" s="569"/>
      <c r="S12" s="570"/>
      <c r="T12" s="590"/>
      <c r="U12" s="591"/>
      <c r="V12" s="591"/>
      <c r="W12" s="591"/>
      <c r="X12" s="591"/>
      <c r="Y12" s="591"/>
      <c r="Z12" s="591"/>
      <c r="AA12" s="591"/>
      <c r="AB12" s="591"/>
      <c r="AC12" s="591"/>
      <c r="AD12" s="591"/>
      <c r="AE12" s="591"/>
      <c r="AF12" s="591"/>
      <c r="AG12" s="591"/>
      <c r="AH12" s="591"/>
      <c r="AI12" s="591"/>
      <c r="AJ12" s="591"/>
      <c r="AK12" s="591"/>
      <c r="AL12" s="591"/>
      <c r="AM12" s="592"/>
      <c r="AN12" s="581"/>
      <c r="AO12" s="582"/>
      <c r="AP12" s="584"/>
      <c r="AQ12" s="584"/>
      <c r="AR12" s="584"/>
      <c r="AS12" s="545"/>
      <c r="AT12" s="545"/>
      <c r="AU12" s="545"/>
      <c r="AV12" s="546"/>
    </row>
    <row r="13" spans="1:48" ht="9" customHeight="1" x14ac:dyDescent="0.15">
      <c r="A13" s="92"/>
      <c r="B13" s="615"/>
      <c r="C13" s="615"/>
      <c r="D13" s="616"/>
      <c r="E13" s="568"/>
      <c r="F13" s="569"/>
      <c r="G13" s="569"/>
      <c r="H13" s="569"/>
      <c r="I13" s="569"/>
      <c r="J13" s="569"/>
      <c r="K13" s="570"/>
      <c r="L13" s="575"/>
      <c r="M13" s="569"/>
      <c r="N13" s="569"/>
      <c r="O13" s="569"/>
      <c r="P13" s="569"/>
      <c r="Q13" s="569"/>
      <c r="R13" s="569"/>
      <c r="S13" s="570"/>
      <c r="T13" s="547" t="str">
        <f>①!T9</f>
        <v/>
      </c>
      <c r="U13" s="505" t="str">
        <f>①!U9</f>
        <v/>
      </c>
      <c r="V13" s="505" t="str">
        <f>①!V9</f>
        <v/>
      </c>
      <c r="W13" s="505" t="str">
        <f>①!W9</f>
        <v/>
      </c>
      <c r="X13" s="505" t="str">
        <f>①!X9</f>
        <v/>
      </c>
      <c r="Y13" s="505" t="str">
        <f>①!Y9</f>
        <v/>
      </c>
      <c r="Z13" s="505" t="str">
        <f>①!Z9</f>
        <v/>
      </c>
      <c r="AA13" s="505" t="str">
        <f>①!AA9</f>
        <v/>
      </c>
      <c r="AB13" s="505" t="str">
        <f>①!AB9</f>
        <v/>
      </c>
      <c r="AC13" s="505" t="str">
        <f>①!AC9</f>
        <v/>
      </c>
      <c r="AD13" s="505" t="str">
        <f>①!AD9</f>
        <v/>
      </c>
      <c r="AE13" s="505" t="str">
        <f>①!AE9</f>
        <v/>
      </c>
      <c r="AF13" s="505" t="str">
        <f>①!AF9</f>
        <v/>
      </c>
      <c r="AG13" s="505" t="str">
        <f>①!AG9</f>
        <v/>
      </c>
      <c r="AH13" s="505" t="str">
        <f>①!AH9</f>
        <v/>
      </c>
      <c r="AI13" s="505" t="str">
        <f>①!AI9</f>
        <v/>
      </c>
      <c r="AJ13" s="505" t="str">
        <f>①!AJ9</f>
        <v/>
      </c>
      <c r="AK13" s="505" t="str">
        <f>①!AK9</f>
        <v/>
      </c>
      <c r="AL13" s="505" t="str">
        <f>①!AL9</f>
        <v/>
      </c>
      <c r="AM13" s="535" t="str">
        <f>①!AM9</f>
        <v/>
      </c>
      <c r="AN13" s="537" t="s">
        <v>6</v>
      </c>
      <c r="AO13" s="538"/>
      <c r="AP13" s="541" t="str">
        <f>①!AP9</f>
        <v/>
      </c>
      <c r="AQ13" s="541"/>
      <c r="AR13" s="541"/>
      <c r="AS13" s="543" t="s">
        <v>18</v>
      </c>
      <c r="AT13" s="543"/>
      <c r="AU13" s="543"/>
      <c r="AV13" s="544"/>
    </row>
    <row r="14" spans="1:48" ht="9" customHeight="1" x14ac:dyDescent="0.15">
      <c r="A14" s="92"/>
      <c r="B14" s="614" t="s">
        <v>31</v>
      </c>
      <c r="C14" s="614" t="s">
        <v>32</v>
      </c>
      <c r="D14" s="456" t="s">
        <v>33</v>
      </c>
      <c r="E14" s="571"/>
      <c r="F14" s="572"/>
      <c r="G14" s="572"/>
      <c r="H14" s="572"/>
      <c r="I14" s="572"/>
      <c r="J14" s="572"/>
      <c r="K14" s="573"/>
      <c r="L14" s="576"/>
      <c r="M14" s="572"/>
      <c r="N14" s="572"/>
      <c r="O14" s="572"/>
      <c r="P14" s="572"/>
      <c r="Q14" s="572"/>
      <c r="R14" s="572"/>
      <c r="S14" s="573"/>
      <c r="T14" s="548"/>
      <c r="U14" s="506"/>
      <c r="V14" s="506"/>
      <c r="W14" s="506"/>
      <c r="X14" s="506"/>
      <c r="Y14" s="506"/>
      <c r="Z14" s="506"/>
      <c r="AA14" s="506"/>
      <c r="AB14" s="506"/>
      <c r="AC14" s="506"/>
      <c r="AD14" s="506"/>
      <c r="AE14" s="506"/>
      <c r="AF14" s="506"/>
      <c r="AG14" s="506"/>
      <c r="AH14" s="506"/>
      <c r="AI14" s="506"/>
      <c r="AJ14" s="506"/>
      <c r="AK14" s="506"/>
      <c r="AL14" s="506"/>
      <c r="AM14" s="536"/>
      <c r="AN14" s="539"/>
      <c r="AO14" s="540"/>
      <c r="AP14" s="542"/>
      <c r="AQ14" s="542"/>
      <c r="AR14" s="542"/>
      <c r="AS14" s="545"/>
      <c r="AT14" s="545"/>
      <c r="AU14" s="545"/>
      <c r="AV14" s="546"/>
    </row>
    <row r="15" spans="1:48" ht="9" customHeight="1" x14ac:dyDescent="0.15">
      <c r="A15" s="92"/>
      <c r="B15" s="615"/>
      <c r="C15" s="615"/>
      <c r="D15" s="616"/>
      <c r="E15" s="507" t="s">
        <v>42</v>
      </c>
      <c r="F15" s="508"/>
      <c r="G15" s="508"/>
      <c r="H15" s="508"/>
      <c r="I15" s="508"/>
      <c r="J15" s="508"/>
      <c r="K15" s="508"/>
      <c r="L15" s="508"/>
      <c r="M15" s="508"/>
      <c r="N15" s="508"/>
      <c r="O15" s="508"/>
      <c r="P15" s="509"/>
      <c r="Q15" s="516" t="str">
        <f>①!Q11</f>
        <v/>
      </c>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8"/>
    </row>
    <row r="16" spans="1:48" ht="9" customHeight="1" x14ac:dyDescent="0.15">
      <c r="A16" s="92"/>
      <c r="B16" s="614" t="s">
        <v>19</v>
      </c>
      <c r="C16" s="614" t="s">
        <v>35</v>
      </c>
      <c r="D16" s="456" t="s">
        <v>36</v>
      </c>
      <c r="E16" s="510"/>
      <c r="F16" s="511"/>
      <c r="G16" s="511"/>
      <c r="H16" s="511"/>
      <c r="I16" s="511"/>
      <c r="J16" s="511"/>
      <c r="K16" s="511"/>
      <c r="L16" s="511"/>
      <c r="M16" s="511"/>
      <c r="N16" s="511"/>
      <c r="O16" s="511"/>
      <c r="P16" s="512"/>
      <c r="Q16" s="519"/>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1"/>
    </row>
    <row r="17" spans="1:53" ht="9" customHeight="1" x14ac:dyDescent="0.15">
      <c r="A17" s="92"/>
      <c r="B17" s="615"/>
      <c r="C17" s="615"/>
      <c r="D17" s="616"/>
      <c r="E17" s="510"/>
      <c r="F17" s="511"/>
      <c r="G17" s="511"/>
      <c r="H17" s="511"/>
      <c r="I17" s="511"/>
      <c r="J17" s="511"/>
      <c r="K17" s="511"/>
      <c r="L17" s="511"/>
      <c r="M17" s="511"/>
      <c r="N17" s="511"/>
      <c r="O17" s="511"/>
      <c r="P17" s="512"/>
      <c r="Q17" s="519"/>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c r="AV17" s="521"/>
    </row>
    <row r="18" spans="1:53" ht="9" customHeight="1" x14ac:dyDescent="0.15">
      <c r="A18" s="92"/>
      <c r="B18" s="614" t="s">
        <v>38</v>
      </c>
      <c r="C18" s="614" t="s">
        <v>22</v>
      </c>
      <c r="D18" s="456" t="s">
        <v>39</v>
      </c>
      <c r="E18" s="513"/>
      <c r="F18" s="514"/>
      <c r="G18" s="514"/>
      <c r="H18" s="514"/>
      <c r="I18" s="514"/>
      <c r="J18" s="514"/>
      <c r="K18" s="514"/>
      <c r="L18" s="514"/>
      <c r="M18" s="514"/>
      <c r="N18" s="514"/>
      <c r="O18" s="514"/>
      <c r="P18" s="515"/>
      <c r="Q18" s="522"/>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4"/>
    </row>
    <row r="19" spans="1:53" ht="9" customHeight="1" x14ac:dyDescent="0.15">
      <c r="A19" s="92"/>
      <c r="B19" s="615"/>
      <c r="C19" s="615"/>
      <c r="D19" s="616"/>
      <c r="E19" s="507" t="s">
        <v>52</v>
      </c>
      <c r="F19" s="508"/>
      <c r="G19" s="508"/>
      <c r="H19" s="508"/>
      <c r="I19" s="508"/>
      <c r="J19" s="508"/>
      <c r="K19" s="508"/>
      <c r="L19" s="508"/>
      <c r="M19" s="508"/>
      <c r="N19" s="508"/>
      <c r="O19" s="508"/>
      <c r="P19" s="509"/>
      <c r="Q19" s="516" t="str">
        <f>①!Q15</f>
        <v/>
      </c>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517"/>
      <c r="AP19" s="517"/>
      <c r="AQ19" s="517"/>
      <c r="AR19" s="517"/>
      <c r="AS19" s="517"/>
      <c r="AT19" s="517"/>
      <c r="AU19" s="517"/>
      <c r="AV19" s="518"/>
    </row>
    <row r="20" spans="1:53" ht="9" customHeight="1" x14ac:dyDescent="0.15">
      <c r="A20" s="92"/>
      <c r="B20" s="614" t="s">
        <v>45</v>
      </c>
      <c r="C20" s="614" t="s">
        <v>46</v>
      </c>
      <c r="D20" s="456" t="s">
        <v>40</v>
      </c>
      <c r="E20" s="510"/>
      <c r="F20" s="511"/>
      <c r="G20" s="511"/>
      <c r="H20" s="511"/>
      <c r="I20" s="511"/>
      <c r="J20" s="511"/>
      <c r="K20" s="511"/>
      <c r="L20" s="511"/>
      <c r="M20" s="511"/>
      <c r="N20" s="511"/>
      <c r="O20" s="511"/>
      <c r="P20" s="512"/>
      <c r="Q20" s="519"/>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1"/>
      <c r="BA20" s="145"/>
    </row>
    <row r="21" spans="1:53" ht="9" customHeight="1" x14ac:dyDescent="0.15">
      <c r="A21" s="92"/>
      <c r="B21" s="615"/>
      <c r="C21" s="615"/>
      <c r="D21" s="616"/>
      <c r="E21" s="510"/>
      <c r="F21" s="511"/>
      <c r="G21" s="511"/>
      <c r="H21" s="511"/>
      <c r="I21" s="511"/>
      <c r="J21" s="511"/>
      <c r="K21" s="511"/>
      <c r="L21" s="511"/>
      <c r="M21" s="511"/>
      <c r="N21" s="511"/>
      <c r="O21" s="511"/>
      <c r="P21" s="512"/>
      <c r="Q21" s="519"/>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0"/>
      <c r="AT21" s="520"/>
      <c r="AU21" s="520"/>
      <c r="AV21" s="521"/>
      <c r="AY21" s="150"/>
      <c r="AZ21" s="157"/>
      <c r="BA21" s="90"/>
    </row>
    <row r="22" spans="1:53" ht="9" customHeight="1" x14ac:dyDescent="0.15">
      <c r="A22" s="92"/>
      <c r="B22" s="614" t="s">
        <v>27</v>
      </c>
      <c r="C22" s="614" t="s">
        <v>49</v>
      </c>
      <c r="D22" s="456" t="s">
        <v>50</v>
      </c>
      <c r="E22" s="513"/>
      <c r="F22" s="514"/>
      <c r="G22" s="514"/>
      <c r="H22" s="514"/>
      <c r="I22" s="514"/>
      <c r="J22" s="514"/>
      <c r="K22" s="514"/>
      <c r="L22" s="514"/>
      <c r="M22" s="514"/>
      <c r="N22" s="514"/>
      <c r="O22" s="514"/>
      <c r="P22" s="515"/>
      <c r="Q22" s="522"/>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4"/>
    </row>
    <row r="23" spans="1:53" ht="9" customHeight="1" x14ac:dyDescent="0.15">
      <c r="A23" s="91"/>
      <c r="B23" s="615"/>
      <c r="C23" s="615"/>
      <c r="D23" s="616"/>
      <c r="E23" s="507" t="s">
        <v>55</v>
      </c>
      <c r="F23" s="508"/>
      <c r="G23" s="508"/>
      <c r="H23" s="508"/>
      <c r="I23" s="508"/>
      <c r="J23" s="508"/>
      <c r="K23" s="508"/>
      <c r="L23" s="508"/>
      <c r="M23" s="508"/>
      <c r="N23" s="508"/>
      <c r="O23" s="508"/>
      <c r="P23" s="509"/>
      <c r="Q23" s="525"/>
      <c r="R23" s="526"/>
      <c r="S23" s="529"/>
      <c r="T23" s="526"/>
      <c r="U23" s="529"/>
      <c r="V23" s="526"/>
      <c r="W23" s="529"/>
      <c r="X23" s="526"/>
      <c r="Y23" s="529"/>
      <c r="Z23" s="526"/>
      <c r="AA23" s="529"/>
      <c r="AB23" s="526"/>
      <c r="AC23" s="529"/>
      <c r="AD23" s="526"/>
      <c r="AE23" s="529"/>
      <c r="AF23" s="526"/>
      <c r="AG23" s="529"/>
      <c r="AH23" s="627"/>
      <c r="AI23" s="525"/>
      <c r="AJ23" s="629"/>
      <c r="AK23" s="629"/>
      <c r="AL23" s="629"/>
      <c r="AM23" s="629"/>
      <c r="AN23" s="629"/>
      <c r="AO23" s="629"/>
      <c r="AP23" s="629"/>
      <c r="AQ23" s="629"/>
      <c r="AR23" s="629"/>
      <c r="AS23" s="629"/>
      <c r="AT23" s="629"/>
      <c r="AU23" s="629"/>
      <c r="AV23" s="630"/>
    </row>
    <row r="24" spans="1:53" ht="9" customHeight="1" x14ac:dyDescent="0.15">
      <c r="A24" s="91"/>
      <c r="B24" s="614" t="s">
        <v>48</v>
      </c>
      <c r="C24" s="614" t="s">
        <v>51</v>
      </c>
      <c r="D24" s="456" t="s">
        <v>2</v>
      </c>
      <c r="E24" s="513"/>
      <c r="F24" s="514"/>
      <c r="G24" s="514"/>
      <c r="H24" s="514"/>
      <c r="I24" s="514"/>
      <c r="J24" s="514"/>
      <c r="K24" s="514"/>
      <c r="L24" s="514"/>
      <c r="M24" s="514"/>
      <c r="N24" s="514"/>
      <c r="O24" s="514"/>
      <c r="P24" s="515"/>
      <c r="Q24" s="527"/>
      <c r="R24" s="528"/>
      <c r="S24" s="530"/>
      <c r="T24" s="528"/>
      <c r="U24" s="530"/>
      <c r="V24" s="528"/>
      <c r="W24" s="530"/>
      <c r="X24" s="528"/>
      <c r="Y24" s="530"/>
      <c r="Z24" s="528"/>
      <c r="AA24" s="530"/>
      <c r="AB24" s="528"/>
      <c r="AC24" s="530"/>
      <c r="AD24" s="528"/>
      <c r="AE24" s="530"/>
      <c r="AF24" s="528"/>
      <c r="AG24" s="530"/>
      <c r="AH24" s="628"/>
      <c r="AI24" s="527"/>
      <c r="AJ24" s="631"/>
      <c r="AK24" s="631"/>
      <c r="AL24" s="631"/>
      <c r="AM24" s="631"/>
      <c r="AN24" s="631"/>
      <c r="AO24" s="631"/>
      <c r="AP24" s="631"/>
      <c r="AQ24" s="631"/>
      <c r="AR24" s="631"/>
      <c r="AS24" s="631"/>
      <c r="AT24" s="631"/>
      <c r="AU24" s="631"/>
      <c r="AV24" s="632"/>
    </row>
    <row r="25" spans="1:53" ht="9" customHeight="1" x14ac:dyDescent="0.15">
      <c r="A25" s="90"/>
      <c r="B25" s="615"/>
      <c r="C25" s="615"/>
      <c r="D25" s="616"/>
      <c r="E25" s="621" t="s">
        <v>218</v>
      </c>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2"/>
      <c r="AI25" s="622"/>
      <c r="AJ25" s="622"/>
      <c r="AK25" s="622"/>
      <c r="AL25" s="622"/>
      <c r="AM25" s="622"/>
      <c r="AN25" s="622"/>
      <c r="AO25" s="622"/>
      <c r="AP25" s="622"/>
      <c r="AQ25" s="622"/>
      <c r="AR25" s="622"/>
      <c r="AS25" s="622"/>
      <c r="AT25" s="622"/>
      <c r="AU25" s="622"/>
      <c r="AV25" s="623"/>
    </row>
    <row r="26" spans="1:53" ht="9" customHeight="1" x14ac:dyDescent="0.15">
      <c r="A26" s="90"/>
      <c r="B26" s="614" t="s">
        <v>47</v>
      </c>
      <c r="C26" s="614" t="s">
        <v>54</v>
      </c>
      <c r="E26" s="624"/>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c r="AM26" s="625"/>
      <c r="AN26" s="625"/>
      <c r="AO26" s="625"/>
      <c r="AP26" s="625"/>
      <c r="AQ26" s="625"/>
      <c r="AR26" s="625"/>
      <c r="AS26" s="625"/>
      <c r="AT26" s="625"/>
      <c r="AU26" s="625"/>
      <c r="AV26" s="626"/>
    </row>
    <row r="27" spans="1:53" s="147" customFormat="1" ht="9" customHeight="1" x14ac:dyDescent="0.15">
      <c r="A27" s="149"/>
      <c r="B27" s="615"/>
      <c r="C27" s="615"/>
      <c r="E27" s="159"/>
      <c r="F27" s="617" t="str">
        <f>①!F23</f>
        <v>警察署長　殿</v>
      </c>
      <c r="G27" s="617"/>
      <c r="H27" s="617"/>
      <c r="I27" s="617"/>
      <c r="J27" s="617"/>
      <c r="K27" s="617"/>
      <c r="L27" s="617"/>
      <c r="M27" s="617"/>
      <c r="N27" s="617"/>
      <c r="O27" s="617"/>
      <c r="P27" s="617"/>
      <c r="Q27" s="617"/>
      <c r="R27" s="617"/>
      <c r="S27" s="617"/>
      <c r="T27" s="160"/>
      <c r="U27" s="160"/>
      <c r="V27" s="160"/>
      <c r="W27" s="160"/>
      <c r="X27" s="160"/>
      <c r="Y27" s="160"/>
      <c r="Z27" s="160"/>
      <c r="AA27" s="160"/>
      <c r="AB27" s="160"/>
      <c r="AC27" s="160"/>
      <c r="AD27" s="160"/>
      <c r="AE27" s="160"/>
      <c r="AF27" s="160"/>
      <c r="AG27" s="160"/>
      <c r="AH27" s="618" t="str">
        <f>①!AH23</f>
        <v>年　　　月　　　日</v>
      </c>
      <c r="AI27" s="228"/>
      <c r="AJ27" s="228"/>
      <c r="AK27" s="228"/>
      <c r="AL27" s="228"/>
      <c r="AM27" s="228"/>
      <c r="AN27" s="228"/>
      <c r="AO27" s="228"/>
      <c r="AP27" s="228"/>
      <c r="AQ27" s="228"/>
      <c r="AR27" s="228"/>
      <c r="AS27" s="228"/>
      <c r="AT27" s="228"/>
      <c r="AU27" s="228"/>
      <c r="AV27" s="161"/>
    </row>
    <row r="28" spans="1:53" ht="9" customHeight="1" x14ac:dyDescent="0.15">
      <c r="A28" s="90"/>
      <c r="B28" s="617" t="s">
        <v>34</v>
      </c>
      <c r="C28" s="617">
        <v>1</v>
      </c>
      <c r="D28" s="619">
        <v>2</v>
      </c>
      <c r="E28" s="95"/>
      <c r="F28" s="617"/>
      <c r="G28" s="617"/>
      <c r="H28" s="617"/>
      <c r="I28" s="617"/>
      <c r="J28" s="617"/>
      <c r="K28" s="617"/>
      <c r="L28" s="617"/>
      <c r="M28" s="617"/>
      <c r="N28" s="617"/>
      <c r="O28" s="617"/>
      <c r="P28" s="617"/>
      <c r="Q28" s="617"/>
      <c r="R28" s="617"/>
      <c r="S28" s="617"/>
      <c r="T28" s="96"/>
      <c r="U28" s="96"/>
      <c r="V28" s="96"/>
      <c r="W28" s="96"/>
      <c r="X28" s="96"/>
      <c r="Y28" s="96"/>
      <c r="Z28" s="96"/>
      <c r="AA28" s="96"/>
      <c r="AB28" s="96"/>
      <c r="AC28" s="96"/>
      <c r="AD28" s="96"/>
      <c r="AE28" s="96"/>
      <c r="AF28" s="96"/>
      <c r="AG28" s="96"/>
      <c r="AH28" s="228"/>
      <c r="AI28" s="228"/>
      <c r="AJ28" s="228"/>
      <c r="AK28" s="228"/>
      <c r="AL28" s="228"/>
      <c r="AM28" s="228"/>
      <c r="AN28" s="228"/>
      <c r="AO28" s="228"/>
      <c r="AP28" s="228"/>
      <c r="AQ28" s="228"/>
      <c r="AR28" s="228"/>
      <c r="AS28" s="228"/>
      <c r="AT28" s="228"/>
      <c r="AU28" s="228"/>
      <c r="AV28" s="97"/>
    </row>
    <row r="29" spans="1:53" ht="12" customHeight="1" x14ac:dyDescent="0.15">
      <c r="A29" s="90"/>
      <c r="B29" s="615"/>
      <c r="C29" s="615"/>
      <c r="D29" s="616"/>
      <c r="E29" s="95"/>
      <c r="F29" s="96"/>
      <c r="G29" s="96"/>
      <c r="H29" s="96"/>
      <c r="I29" s="96"/>
      <c r="J29" s="96"/>
      <c r="K29" s="96"/>
      <c r="L29" s="96"/>
      <c r="M29" s="96"/>
      <c r="N29" s="96"/>
      <c r="O29" s="96"/>
      <c r="P29" s="96"/>
      <c r="Q29" s="96"/>
      <c r="R29" s="96"/>
      <c r="S29" s="620" t="str">
        <f>①!S24</f>
        <v>〒</v>
      </c>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c r="AT29" s="359"/>
      <c r="AU29" s="359"/>
      <c r="AV29" s="360"/>
    </row>
    <row r="30" spans="1:53" ht="13.5" customHeight="1" x14ac:dyDescent="0.15">
      <c r="A30" s="90"/>
      <c r="B30" s="145">
        <v>3</v>
      </c>
      <c r="C30" s="145">
        <v>4</v>
      </c>
      <c r="D30" s="145">
        <v>5</v>
      </c>
      <c r="E30" s="95"/>
      <c r="F30" s="96"/>
      <c r="G30" s="96"/>
      <c r="H30" s="96"/>
      <c r="I30" s="96"/>
      <c r="J30" s="96"/>
      <c r="K30" s="96"/>
      <c r="L30" s="96"/>
      <c r="M30" s="96"/>
      <c r="N30" s="96"/>
      <c r="O30" s="96"/>
      <c r="P30" s="96"/>
      <c r="Q30" s="96"/>
      <c r="R30" s="96"/>
      <c r="S30" s="447" t="s">
        <v>26</v>
      </c>
      <c r="T30" s="447"/>
      <c r="U30" s="447"/>
      <c r="V30" s="223" t="str">
        <f>①!V25</f>
        <v/>
      </c>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97"/>
    </row>
    <row r="31" spans="1:53" ht="13.5" customHeight="1" x14ac:dyDescent="0.15">
      <c r="A31" s="90"/>
      <c r="B31" s="145">
        <v>6</v>
      </c>
      <c r="C31" s="145">
        <v>7</v>
      </c>
      <c r="D31" s="145">
        <v>8</v>
      </c>
      <c r="E31" s="95"/>
      <c r="F31" s="96"/>
      <c r="G31" s="96"/>
      <c r="H31" s="96"/>
      <c r="I31" s="96"/>
      <c r="J31" s="96"/>
      <c r="K31" s="96"/>
      <c r="L31" s="96"/>
      <c r="M31" s="96"/>
      <c r="N31" s="96"/>
      <c r="O31" s="447" t="s">
        <v>56</v>
      </c>
      <c r="P31" s="447"/>
      <c r="Q31" s="447"/>
      <c r="R31" s="447"/>
      <c r="S31" s="447"/>
      <c r="T31" s="447"/>
      <c r="U31" s="447"/>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97"/>
    </row>
    <row r="32" spans="1:53" ht="13.5" customHeight="1" x14ac:dyDescent="0.15">
      <c r="A32" s="90"/>
      <c r="B32" s="145">
        <v>9</v>
      </c>
      <c r="C32" s="145" t="s">
        <v>4</v>
      </c>
      <c r="D32" s="145"/>
      <c r="E32" s="95"/>
      <c r="F32" s="96"/>
      <c r="G32" s="96"/>
      <c r="H32" s="96"/>
      <c r="I32" s="96"/>
      <c r="J32" s="96"/>
      <c r="K32" s="96"/>
      <c r="L32" s="96"/>
      <c r="M32" s="96"/>
      <c r="N32" s="96"/>
      <c r="O32" s="447"/>
      <c r="P32" s="447"/>
      <c r="Q32" s="447"/>
      <c r="R32" s="447"/>
      <c r="S32" s="502" t="s">
        <v>44</v>
      </c>
      <c r="T32" s="502"/>
      <c r="U32" s="502"/>
      <c r="V32" s="503" t="str">
        <f>①!V27</f>
        <v/>
      </c>
      <c r="W32" s="503"/>
      <c r="X32" s="503"/>
      <c r="Y32" s="503"/>
      <c r="Z32" s="503"/>
      <c r="AA32" s="503"/>
      <c r="AB32" s="503"/>
      <c r="AC32" s="503"/>
      <c r="AD32" s="503"/>
      <c r="AE32" s="228"/>
      <c r="AF32" s="228"/>
      <c r="AG32" s="228"/>
      <c r="AH32" s="228"/>
      <c r="AI32" s="228"/>
      <c r="AJ32" s="228"/>
      <c r="AK32" s="228"/>
      <c r="AL32" s="228"/>
      <c r="AM32" s="228"/>
      <c r="AN32" s="228"/>
      <c r="AO32" s="228"/>
      <c r="AP32" s="228"/>
      <c r="AQ32" s="228"/>
      <c r="AR32" s="228"/>
      <c r="AS32" s="228"/>
      <c r="AT32" s="228"/>
      <c r="AU32" s="228"/>
      <c r="AV32" s="504"/>
    </row>
    <row r="33" spans="1:51" ht="15.75" customHeight="1" x14ac:dyDescent="0.15">
      <c r="A33" s="90"/>
      <c r="B33" s="154"/>
      <c r="C33" s="158"/>
      <c r="D33" s="90"/>
      <c r="E33" s="95"/>
      <c r="F33" s="96"/>
      <c r="G33" s="96"/>
      <c r="H33" s="96"/>
      <c r="I33" s="96"/>
      <c r="J33" s="96"/>
      <c r="K33" s="96"/>
      <c r="L33" s="96"/>
      <c r="M33" s="96"/>
      <c r="N33" s="96"/>
      <c r="O33" s="96"/>
      <c r="P33" s="96"/>
      <c r="Q33" s="96"/>
      <c r="R33" s="96"/>
      <c r="S33" s="447" t="s">
        <v>13</v>
      </c>
      <c r="T33" s="447"/>
      <c r="U33" s="447"/>
      <c r="V33" s="209" t="str">
        <f>①!V28</f>
        <v/>
      </c>
      <c r="W33" s="209"/>
      <c r="X33" s="209"/>
      <c r="Y33" s="209"/>
      <c r="Z33" s="209"/>
      <c r="AA33" s="209"/>
      <c r="AB33" s="209"/>
      <c r="AC33" s="209"/>
      <c r="AD33" s="209"/>
      <c r="AE33" s="209"/>
      <c r="AF33" s="209"/>
      <c r="AG33" s="209"/>
      <c r="AH33" s="209"/>
      <c r="AI33" s="209"/>
      <c r="AJ33" s="209"/>
      <c r="AK33" s="209"/>
      <c r="AL33" s="209"/>
      <c r="AM33" s="462"/>
      <c r="AN33" s="455" t="str">
        <f>①!AN28</f>
        <v>　（　　　　）　　　　局　　　　番</v>
      </c>
      <c r="AO33" s="462"/>
      <c r="AP33" s="462"/>
      <c r="AQ33" s="462"/>
      <c r="AR33" s="462"/>
      <c r="AS33" s="462"/>
      <c r="AT33" s="462"/>
      <c r="AU33" s="462"/>
      <c r="AV33" s="98"/>
    </row>
    <row r="34" spans="1:51" ht="15.75" customHeight="1" thickBot="1" x14ac:dyDescent="0.2">
      <c r="A34" s="90"/>
      <c r="B34" s="155"/>
      <c r="C34" s="158"/>
      <c r="D34" s="90"/>
      <c r="E34" s="99"/>
      <c r="F34" s="100"/>
      <c r="G34" s="100"/>
      <c r="H34" s="100"/>
      <c r="I34" s="100"/>
      <c r="J34" s="100"/>
      <c r="K34" s="100"/>
      <c r="L34" s="100"/>
      <c r="M34" s="100"/>
      <c r="N34" s="100"/>
      <c r="O34" s="100"/>
      <c r="P34" s="100"/>
      <c r="Q34" s="100"/>
      <c r="R34" s="100"/>
      <c r="S34" s="448"/>
      <c r="T34" s="448"/>
      <c r="U34" s="448"/>
      <c r="V34" s="296"/>
      <c r="W34" s="296"/>
      <c r="X34" s="296"/>
      <c r="Y34" s="296"/>
      <c r="Z34" s="296"/>
      <c r="AA34" s="296"/>
      <c r="AB34" s="296"/>
      <c r="AC34" s="296"/>
      <c r="AD34" s="296"/>
      <c r="AE34" s="296"/>
      <c r="AF34" s="296"/>
      <c r="AG34" s="296"/>
      <c r="AH34" s="296"/>
      <c r="AI34" s="296"/>
      <c r="AJ34" s="296"/>
      <c r="AK34" s="296"/>
      <c r="AL34" s="296"/>
      <c r="AM34" s="463"/>
      <c r="AN34" s="463"/>
      <c r="AO34" s="463"/>
      <c r="AP34" s="463"/>
      <c r="AQ34" s="463"/>
      <c r="AR34" s="463"/>
      <c r="AS34" s="463"/>
      <c r="AT34" s="463"/>
      <c r="AU34" s="463"/>
      <c r="AV34" s="101"/>
    </row>
    <row r="35" spans="1:51" ht="9.75" customHeight="1" thickTop="1" x14ac:dyDescent="0.15">
      <c r="A35" s="90"/>
      <c r="B35" s="155"/>
      <c r="C35" s="158"/>
      <c r="D35" s="90"/>
      <c r="E35" s="95"/>
      <c r="F35" s="96"/>
      <c r="G35" s="460" t="s">
        <v>58</v>
      </c>
      <c r="H35" s="460"/>
      <c r="I35" s="460"/>
      <c r="J35" s="460"/>
      <c r="K35" s="460"/>
      <c r="L35" s="460"/>
      <c r="M35" s="96"/>
      <c r="N35" s="96"/>
      <c r="O35" s="96"/>
      <c r="P35" s="96"/>
      <c r="Q35" s="96"/>
      <c r="R35" s="96"/>
      <c r="S35" s="96"/>
      <c r="T35" s="460" t="s">
        <v>12</v>
      </c>
      <c r="U35" s="320"/>
      <c r="V35" s="320"/>
      <c r="W35" s="320"/>
      <c r="X35" s="320"/>
      <c r="Y35" s="320"/>
      <c r="Z35" s="320"/>
      <c r="AA35" s="320"/>
      <c r="AB35" s="320"/>
      <c r="AC35" s="320"/>
      <c r="AD35" s="320"/>
      <c r="AE35" s="320"/>
      <c r="AF35" s="320"/>
      <c r="AG35" s="96"/>
      <c r="AH35" s="96"/>
      <c r="AI35" s="96"/>
      <c r="AJ35" s="96"/>
      <c r="AK35" s="96"/>
      <c r="AL35" s="96"/>
      <c r="AM35" s="96"/>
      <c r="AN35" s="96"/>
      <c r="AO35" s="96"/>
      <c r="AP35" s="96"/>
      <c r="AQ35" s="96"/>
      <c r="AR35" s="96"/>
      <c r="AS35" s="96"/>
      <c r="AT35" s="96"/>
      <c r="AU35" s="96"/>
      <c r="AV35" s="97"/>
    </row>
    <row r="36" spans="1:51" ht="9.75" customHeight="1" x14ac:dyDescent="0.15">
      <c r="A36" s="90"/>
      <c r="B36" s="155"/>
      <c r="C36" s="158"/>
      <c r="D36" s="90"/>
      <c r="E36" s="95"/>
      <c r="F36" s="96"/>
      <c r="G36" s="455"/>
      <c r="H36" s="455"/>
      <c r="I36" s="455"/>
      <c r="J36" s="455"/>
      <c r="K36" s="455"/>
      <c r="L36" s="455"/>
      <c r="M36" s="96"/>
      <c r="N36" s="96"/>
      <c r="O36" s="96"/>
      <c r="P36" s="96"/>
      <c r="Q36" s="96"/>
      <c r="R36" s="96"/>
      <c r="S36" s="96"/>
      <c r="T36" s="228"/>
      <c r="U36" s="228"/>
      <c r="V36" s="228"/>
      <c r="W36" s="228"/>
      <c r="X36" s="228"/>
      <c r="Y36" s="228"/>
      <c r="Z36" s="228"/>
      <c r="AA36" s="228"/>
      <c r="AB36" s="228"/>
      <c r="AC36" s="228"/>
      <c r="AD36" s="228"/>
      <c r="AE36" s="228"/>
      <c r="AF36" s="228"/>
      <c r="AG36" s="96"/>
      <c r="AH36" s="96"/>
      <c r="AI36" s="96"/>
      <c r="AJ36" s="96"/>
      <c r="AK36" s="96"/>
      <c r="AL36" s="96"/>
      <c r="AM36" s="96"/>
      <c r="AN36" s="96"/>
      <c r="AO36" s="96"/>
      <c r="AP36" s="96"/>
      <c r="AQ36" s="96"/>
      <c r="AR36" s="96"/>
      <c r="AS36" s="96"/>
      <c r="AT36" s="96"/>
      <c r="AU36" s="96"/>
      <c r="AV36" s="97"/>
    </row>
    <row r="37" spans="1:51" ht="20.25" customHeight="1" x14ac:dyDescent="0.15">
      <c r="A37" s="90"/>
      <c r="B37" s="155"/>
      <c r="C37" s="158"/>
      <c r="D37" s="90"/>
      <c r="E37" s="95"/>
      <c r="F37" s="461" t="s">
        <v>43</v>
      </c>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3"/>
    </row>
    <row r="38" spans="1:51" ht="16.5" customHeight="1" x14ac:dyDescent="0.15">
      <c r="A38" s="90"/>
      <c r="B38" s="155"/>
      <c r="C38" s="158"/>
      <c r="D38" s="90"/>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7"/>
      <c r="AW38" s="102"/>
    </row>
    <row r="39" spans="1:51" ht="19.5" customHeight="1" x14ac:dyDescent="0.15">
      <c r="A39" s="90"/>
      <c r="B39" s="155"/>
      <c r="C39" s="158"/>
      <c r="D39" s="97"/>
      <c r="E39" s="90"/>
      <c r="F39" s="90"/>
      <c r="G39" s="90"/>
      <c r="H39" s="90"/>
      <c r="I39" s="90"/>
      <c r="J39" s="90"/>
      <c r="K39" s="90"/>
      <c r="L39" s="90"/>
      <c r="M39" s="90"/>
      <c r="N39" s="90"/>
      <c r="O39" s="90"/>
      <c r="P39" s="90"/>
      <c r="Q39" s="90"/>
      <c r="R39" s="90"/>
      <c r="S39" s="90"/>
      <c r="T39" s="438" t="s">
        <v>9</v>
      </c>
      <c r="U39" s="438"/>
      <c r="V39" s="438"/>
      <c r="W39" s="438"/>
      <c r="X39" s="438"/>
      <c r="Y39" s="438"/>
      <c r="Z39" s="438"/>
      <c r="AA39" s="438"/>
      <c r="AB39" s="304"/>
      <c r="AC39" s="304"/>
      <c r="AD39" s="304"/>
      <c r="AE39" s="304"/>
      <c r="AF39" s="304"/>
      <c r="AG39" s="304"/>
      <c r="AH39" s="90"/>
      <c r="AI39" s="90"/>
      <c r="AJ39" s="90"/>
      <c r="AK39" s="439" t="s">
        <v>61</v>
      </c>
      <c r="AL39" s="439"/>
      <c r="AM39" s="439"/>
      <c r="AN39" s="439"/>
      <c r="AO39" s="439"/>
      <c r="AP39" s="439"/>
      <c r="AQ39" s="90"/>
      <c r="AR39" s="90"/>
      <c r="AS39" s="103" t="s">
        <v>63</v>
      </c>
      <c r="AT39" s="90"/>
      <c r="AU39" s="90"/>
      <c r="AV39" s="97"/>
    </row>
    <row r="40" spans="1:51" ht="7.5" customHeight="1" thickBot="1" x14ac:dyDescent="0.2">
      <c r="A40" s="90"/>
      <c r="B40" s="155"/>
      <c r="C40" s="158"/>
      <c r="D40" s="97"/>
      <c r="E40" s="104"/>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6"/>
    </row>
    <row r="41" spans="1:51" ht="13.5" customHeight="1" x14ac:dyDescent="0.15">
      <c r="A41" s="90"/>
      <c r="B41" s="155"/>
      <c r="C41" s="158"/>
      <c r="D41" s="440" t="s">
        <v>53</v>
      </c>
      <c r="E41" s="440"/>
      <c r="F41" s="107">
        <v>1</v>
      </c>
      <c r="G41" s="441" t="s">
        <v>80</v>
      </c>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row>
    <row r="42" spans="1:51" ht="13.5" customHeight="1" x14ac:dyDescent="0.15">
      <c r="A42" s="90"/>
      <c r="B42" s="155"/>
      <c r="C42" s="158"/>
      <c r="D42" s="96"/>
      <c r="E42" s="108"/>
      <c r="F42" s="108"/>
      <c r="G42" s="443"/>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row>
    <row r="43" spans="1:51" ht="13.5" customHeight="1" x14ac:dyDescent="0.15">
      <c r="A43" s="90"/>
      <c r="B43" s="155"/>
      <c r="C43" s="158"/>
      <c r="D43" s="96"/>
      <c r="E43" s="109"/>
      <c r="F43" s="109"/>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row>
    <row r="44" spans="1:51" ht="13.5" customHeight="1" x14ac:dyDescent="0.35">
      <c r="A44" s="90"/>
      <c r="B44" s="155"/>
      <c r="C44" s="158"/>
      <c r="D44" s="96"/>
      <c r="E44" s="110"/>
      <c r="F44" s="109">
        <v>2</v>
      </c>
      <c r="G44" s="445" t="s">
        <v>41</v>
      </c>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313" t="s">
        <v>81</v>
      </c>
      <c r="AV44" s="446"/>
    </row>
    <row r="45" spans="1:51" ht="5.25" customHeight="1" thickBot="1" x14ac:dyDescent="0.2">
      <c r="A45" s="90"/>
      <c r="B45" s="155"/>
      <c r="C45" s="158"/>
      <c r="D45" s="96"/>
      <c r="E45" s="445"/>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314"/>
      <c r="AV45" s="314"/>
    </row>
    <row r="46" spans="1:51" s="111" customFormat="1" ht="12.75" customHeight="1" x14ac:dyDescent="0.15">
      <c r="B46" s="155"/>
      <c r="C46" s="158"/>
      <c r="E46" s="478" t="s">
        <v>72</v>
      </c>
      <c r="F46" s="453"/>
      <c r="G46" s="453"/>
      <c r="H46" s="453"/>
      <c r="I46" s="453"/>
      <c r="J46" s="454"/>
      <c r="L46" s="275" t="s">
        <v>64</v>
      </c>
      <c r="M46" s="276"/>
      <c r="N46" s="276"/>
      <c r="O46" s="276"/>
      <c r="P46" s="277"/>
      <c r="Q46" s="482" t="str">
        <f>①!Q41</f>
        <v/>
      </c>
      <c r="R46" s="483"/>
      <c r="S46" s="483"/>
      <c r="T46" s="483"/>
      <c r="U46" s="483"/>
      <c r="V46" s="483"/>
      <c r="W46" s="484"/>
      <c r="Y46" s="491" t="s">
        <v>66</v>
      </c>
      <c r="Z46" s="492"/>
      <c r="AA46" s="493"/>
      <c r="AB46" s="494" t="str">
        <f>①!AB41</f>
        <v>新規・代替(買い替え)・増車</v>
      </c>
      <c r="AC46" s="492"/>
      <c r="AD46" s="492"/>
      <c r="AE46" s="492"/>
      <c r="AF46" s="492"/>
      <c r="AG46" s="492"/>
      <c r="AH46" s="492"/>
      <c r="AI46" s="492"/>
      <c r="AJ46" s="495"/>
      <c r="AL46" s="496" t="s">
        <v>37</v>
      </c>
      <c r="AM46" s="497"/>
      <c r="AN46" s="449" t="s">
        <v>67</v>
      </c>
      <c r="AO46" s="450"/>
      <c r="AP46" s="453" t="str">
        <f>①!AP41</f>
        <v/>
      </c>
      <c r="AQ46" s="453"/>
      <c r="AR46" s="453"/>
      <c r="AS46" s="453"/>
      <c r="AT46" s="453"/>
      <c r="AU46" s="453"/>
      <c r="AV46" s="454"/>
    </row>
    <row r="47" spans="1:51" ht="15" customHeight="1" x14ac:dyDescent="0.15">
      <c r="A47" s="90"/>
      <c r="B47" s="155"/>
      <c r="C47" s="158"/>
      <c r="E47" s="479"/>
      <c r="F47" s="480"/>
      <c r="G47" s="480"/>
      <c r="H47" s="480"/>
      <c r="I47" s="480"/>
      <c r="J47" s="481"/>
      <c r="L47" s="278"/>
      <c r="M47" s="279"/>
      <c r="N47" s="279"/>
      <c r="O47" s="279"/>
      <c r="P47" s="280"/>
      <c r="Q47" s="485"/>
      <c r="R47" s="486"/>
      <c r="S47" s="486"/>
      <c r="T47" s="486"/>
      <c r="U47" s="486"/>
      <c r="V47" s="486"/>
      <c r="W47" s="487"/>
      <c r="Y47" s="457" t="s">
        <v>82</v>
      </c>
      <c r="Z47" s="458"/>
      <c r="AA47" s="458"/>
      <c r="AB47" s="458"/>
      <c r="AC47" s="458"/>
      <c r="AD47" s="458"/>
      <c r="AE47" s="458"/>
      <c r="AF47" s="458"/>
      <c r="AG47" s="458"/>
      <c r="AH47" s="458"/>
      <c r="AI47" s="458"/>
      <c r="AJ47" s="459"/>
      <c r="AL47" s="498"/>
      <c r="AM47" s="499"/>
      <c r="AN47" s="451"/>
      <c r="AO47" s="452"/>
      <c r="AP47" s="455"/>
      <c r="AQ47" s="455"/>
      <c r="AR47" s="455"/>
      <c r="AS47" s="455"/>
      <c r="AT47" s="455"/>
      <c r="AU47" s="455"/>
      <c r="AV47" s="456"/>
      <c r="AY47" s="111"/>
    </row>
    <row r="48" spans="1:51" ht="11.25" customHeight="1" x14ac:dyDescent="0.15">
      <c r="A48" s="90"/>
      <c r="B48" s="155"/>
      <c r="C48" s="153"/>
      <c r="E48" s="464" t="str">
        <f>①!E43</f>
        <v>自己・他人・共有</v>
      </c>
      <c r="F48" s="465"/>
      <c r="G48" s="465"/>
      <c r="H48" s="465"/>
      <c r="I48" s="465"/>
      <c r="J48" s="466"/>
      <c r="L48" s="253" t="s">
        <v>69</v>
      </c>
      <c r="M48" s="254"/>
      <c r="N48" s="254"/>
      <c r="O48" s="254"/>
      <c r="P48" s="255"/>
      <c r="Q48" s="485"/>
      <c r="R48" s="486"/>
      <c r="S48" s="486"/>
      <c r="T48" s="486"/>
      <c r="U48" s="486"/>
      <c r="V48" s="486"/>
      <c r="W48" s="487"/>
      <c r="Y48" s="470" t="str">
        <f>①!Y43</f>
        <v/>
      </c>
      <c r="Z48" s="471"/>
      <c r="AA48" s="471"/>
      <c r="AB48" s="471"/>
      <c r="AC48" s="471"/>
      <c r="AD48" s="471"/>
      <c r="AE48" s="471"/>
      <c r="AF48" s="471"/>
      <c r="AG48" s="471"/>
      <c r="AH48" s="471"/>
      <c r="AI48" s="471"/>
      <c r="AJ48" s="472"/>
      <c r="AL48" s="498"/>
      <c r="AM48" s="499"/>
      <c r="AN48" s="451" t="s">
        <v>70</v>
      </c>
      <c r="AO48" s="452"/>
      <c r="AP48" s="455" t="str">
        <f>①!AP43</f>
        <v/>
      </c>
      <c r="AQ48" s="455"/>
      <c r="AR48" s="455"/>
      <c r="AS48" s="455"/>
      <c r="AT48" s="455"/>
      <c r="AU48" s="455"/>
      <c r="AV48" s="456"/>
    </row>
    <row r="49" spans="5:48" ht="12" customHeight="1" thickBot="1" x14ac:dyDescent="0.2">
      <c r="E49" s="467"/>
      <c r="F49" s="468"/>
      <c r="G49" s="468"/>
      <c r="H49" s="468"/>
      <c r="I49" s="468"/>
      <c r="J49" s="469"/>
      <c r="K49" s="102"/>
      <c r="L49" s="256"/>
      <c r="M49" s="257"/>
      <c r="N49" s="257"/>
      <c r="O49" s="257"/>
      <c r="P49" s="258"/>
      <c r="Q49" s="488"/>
      <c r="R49" s="489"/>
      <c r="S49" s="489"/>
      <c r="T49" s="489"/>
      <c r="U49" s="489"/>
      <c r="V49" s="489"/>
      <c r="W49" s="490"/>
      <c r="Y49" s="473"/>
      <c r="Z49" s="474"/>
      <c r="AA49" s="474"/>
      <c r="AB49" s="474"/>
      <c r="AC49" s="474"/>
      <c r="AD49" s="474"/>
      <c r="AE49" s="474"/>
      <c r="AF49" s="474"/>
      <c r="AG49" s="474"/>
      <c r="AH49" s="474"/>
      <c r="AI49" s="474"/>
      <c r="AJ49" s="475"/>
      <c r="AL49" s="500"/>
      <c r="AM49" s="501"/>
      <c r="AN49" s="476"/>
      <c r="AO49" s="477"/>
      <c r="AP49" s="468"/>
      <c r="AQ49" s="468"/>
      <c r="AR49" s="468"/>
      <c r="AS49" s="468"/>
      <c r="AT49" s="468"/>
      <c r="AU49" s="468"/>
      <c r="AV49" s="469"/>
    </row>
  </sheetData>
  <sheetProtection selectLockedCells="1" selectUnlockedCells="1"/>
  <protectedRanges>
    <protectedRange sqref="E9 L9 T9:AM10 T13:AM14 AP9:AR14 Q15 Q19 Q23 S23 U23 W23 Y23 AA23 AC23 AE23 AG23 V29:Y29 V30:AF32 V33:AE34 AH33:AI33 AJ28:AK28 AM28:AN28 AF28:AG28 AO33:AS33 AK33:AL33" name="範囲1"/>
  </protectedRanges>
  <mergeCells count="153">
    <mergeCell ref="C22:C23"/>
    <mergeCell ref="D22:D23"/>
    <mergeCell ref="F27:S28"/>
    <mergeCell ref="AH27:AU28"/>
    <mergeCell ref="B26:B27"/>
    <mergeCell ref="C26:C27"/>
    <mergeCell ref="B28:B29"/>
    <mergeCell ref="C28:C29"/>
    <mergeCell ref="D28:D29"/>
    <mergeCell ref="S29:AV29"/>
    <mergeCell ref="B24:B25"/>
    <mergeCell ref="C24:C25"/>
    <mergeCell ref="D24:D25"/>
    <mergeCell ref="E25:AV26"/>
    <mergeCell ref="B22:B23"/>
    <mergeCell ref="AE23:AF24"/>
    <mergeCell ref="AG23:AH24"/>
    <mergeCell ref="AI23:AV24"/>
    <mergeCell ref="B10:B11"/>
    <mergeCell ref="C10:C11"/>
    <mergeCell ref="D10:D11"/>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V2:X2"/>
    <mergeCell ref="G3:I5"/>
    <mergeCell ref="J3:L5"/>
    <mergeCell ref="M3:O5"/>
    <mergeCell ref="P3:R5"/>
    <mergeCell ref="S3:U5"/>
    <mergeCell ref="V3:X5"/>
    <mergeCell ref="F2:F5"/>
    <mergeCell ref="G2:I2"/>
    <mergeCell ref="J2:L2"/>
    <mergeCell ref="M2:O2"/>
    <mergeCell ref="P2:R2"/>
    <mergeCell ref="S2:U2"/>
    <mergeCell ref="V9:V10"/>
    <mergeCell ref="W9:W10"/>
    <mergeCell ref="X9:X10"/>
    <mergeCell ref="Y9:Y10"/>
    <mergeCell ref="E6:AM6"/>
    <mergeCell ref="AN6:AV6"/>
    <mergeCell ref="E7:AV7"/>
    <mergeCell ref="B8:D9"/>
    <mergeCell ref="E8:K8"/>
    <mergeCell ref="L8:S8"/>
    <mergeCell ref="T8:AM8"/>
    <mergeCell ref="AN8:AV8"/>
    <mergeCell ref="E9:K14"/>
    <mergeCell ref="L9:S14"/>
    <mergeCell ref="Y13:Y14"/>
    <mergeCell ref="AL9:AL10"/>
    <mergeCell ref="AM9:AM10"/>
    <mergeCell ref="AN9:AO10"/>
    <mergeCell ref="AP9:AR10"/>
    <mergeCell ref="AS9:AV10"/>
    <mergeCell ref="T11:AM12"/>
    <mergeCell ref="AN11:AO12"/>
    <mergeCell ref="AP11:AR12"/>
    <mergeCell ref="AS11:AV12"/>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AL13:AL14"/>
    <mergeCell ref="AM13:AM14"/>
    <mergeCell ref="AN13:AO14"/>
    <mergeCell ref="AP13:AR14"/>
    <mergeCell ref="AS13:AV14"/>
    <mergeCell ref="E15:P18"/>
    <mergeCell ref="Q15:AV18"/>
    <mergeCell ref="AF13:AF14"/>
    <mergeCell ref="AG13:AG14"/>
    <mergeCell ref="AH13:AH14"/>
    <mergeCell ref="AI13:AI14"/>
    <mergeCell ref="AJ13:AJ14"/>
    <mergeCell ref="AK13:AK14"/>
    <mergeCell ref="Z13:Z14"/>
    <mergeCell ref="AA13:AA14"/>
    <mergeCell ref="AB13:AB14"/>
    <mergeCell ref="AC13:AC14"/>
    <mergeCell ref="AD13:AD14"/>
    <mergeCell ref="AE13:AE14"/>
    <mergeCell ref="T13:T14"/>
    <mergeCell ref="U13:U14"/>
    <mergeCell ref="V13:V14"/>
    <mergeCell ref="S30:U31"/>
    <mergeCell ref="V30:AU31"/>
    <mergeCell ref="O31:R32"/>
    <mergeCell ref="S32:U32"/>
    <mergeCell ref="V32:AV32"/>
    <mergeCell ref="W13:W14"/>
    <mergeCell ref="X13:X14"/>
    <mergeCell ref="E19:P22"/>
    <mergeCell ref="Q19:AV22"/>
    <mergeCell ref="E23:P24"/>
    <mergeCell ref="Q23:R24"/>
    <mergeCell ref="S23:T24"/>
    <mergeCell ref="U23:V24"/>
    <mergeCell ref="W23:X24"/>
    <mergeCell ref="Y23:Z24"/>
    <mergeCell ref="AA23:AB24"/>
    <mergeCell ref="AC23:AD24"/>
    <mergeCell ref="E48:J49"/>
    <mergeCell ref="L48:P49"/>
    <mergeCell ref="Y48:AJ49"/>
    <mergeCell ref="AN48:AO49"/>
    <mergeCell ref="AP48:AV49"/>
    <mergeCell ref="E46:J47"/>
    <mergeCell ref="L46:P47"/>
    <mergeCell ref="Q46:W49"/>
    <mergeCell ref="Y46:AA46"/>
    <mergeCell ref="AB46:AJ46"/>
    <mergeCell ref="AL46:AM49"/>
    <mergeCell ref="T39:AG39"/>
    <mergeCell ref="AK39:AP39"/>
    <mergeCell ref="D41:E41"/>
    <mergeCell ref="G41:AV43"/>
    <mergeCell ref="G44:AT44"/>
    <mergeCell ref="AU44:AV45"/>
    <mergeCell ref="E45:AT45"/>
    <mergeCell ref="S33:U34"/>
    <mergeCell ref="AN46:AO47"/>
    <mergeCell ref="AP46:AV47"/>
    <mergeCell ref="Y47:AJ47"/>
    <mergeCell ref="G35:L36"/>
    <mergeCell ref="T35:AF36"/>
    <mergeCell ref="F37:AV37"/>
    <mergeCell ref="AN33:AU34"/>
    <mergeCell ref="V33:AM34"/>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2"/>
  <sheetViews>
    <sheetView showZeros="0" view="pageBreakPreview" zoomScaleNormal="100" zoomScaleSheetLayoutView="100" workbookViewId="0">
      <selection activeCell="V26" sqref="V26:AM27"/>
    </sheetView>
  </sheetViews>
  <sheetFormatPr defaultColWidth="2.625" defaultRowHeight="18" x14ac:dyDescent="0.15"/>
  <cols>
    <col min="1" max="41" width="3.125" style="13" customWidth="1"/>
    <col min="42" max="42" width="2.375" style="13" customWidth="1"/>
    <col min="43" max="43" width="2.125" style="13" customWidth="1"/>
    <col min="44" max="48" width="3.125" style="13" customWidth="1"/>
    <col min="49" max="49" width="0.75" style="13" customWidth="1"/>
    <col min="50" max="16384" width="2.625" style="13"/>
  </cols>
  <sheetData>
    <row r="1" spans="1:49" ht="6.75" customHeight="1" thickBot="1" x14ac:dyDescent="0.2"/>
    <row r="2" spans="1:49" ht="18.75" customHeight="1" thickBot="1" x14ac:dyDescent="0.2">
      <c r="A2" s="90"/>
      <c r="B2" s="90"/>
      <c r="C2" s="90"/>
      <c r="D2" s="90"/>
      <c r="E2" s="549" t="s">
        <v>92</v>
      </c>
      <c r="F2" s="549"/>
      <c r="G2" s="549"/>
      <c r="H2" s="549"/>
      <c r="I2" s="549"/>
      <c r="J2" s="549"/>
      <c r="K2" s="549"/>
      <c r="L2" s="549"/>
      <c r="M2" s="549"/>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5"/>
      <c r="AN2" s="550" t="s">
        <v>83</v>
      </c>
      <c r="AO2" s="551"/>
      <c r="AP2" s="551"/>
      <c r="AQ2" s="551"/>
      <c r="AR2" s="551"/>
      <c r="AS2" s="551"/>
      <c r="AT2" s="551"/>
      <c r="AU2" s="551"/>
      <c r="AV2" s="552"/>
      <c r="AW2" s="90"/>
    </row>
    <row r="3" spans="1:49" ht="18" customHeight="1" x14ac:dyDescent="0.15">
      <c r="A3" s="90"/>
      <c r="B3" s="90"/>
      <c r="C3" s="90"/>
      <c r="D3" s="90"/>
      <c r="E3" s="553" t="s">
        <v>84</v>
      </c>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5"/>
      <c r="AW3" s="90"/>
    </row>
    <row r="4" spans="1:49" ht="18" customHeight="1" x14ac:dyDescent="0.15">
      <c r="A4" s="91"/>
      <c r="B4" s="657" t="s">
        <v>5</v>
      </c>
      <c r="C4" s="657"/>
      <c r="D4" s="658"/>
      <c r="E4" s="558" t="s">
        <v>1</v>
      </c>
      <c r="F4" s="559"/>
      <c r="G4" s="559"/>
      <c r="H4" s="559"/>
      <c r="I4" s="559"/>
      <c r="J4" s="559"/>
      <c r="K4" s="560"/>
      <c r="L4" s="561" t="s">
        <v>14</v>
      </c>
      <c r="M4" s="559"/>
      <c r="N4" s="559"/>
      <c r="O4" s="559"/>
      <c r="P4" s="559"/>
      <c r="Q4" s="559"/>
      <c r="R4" s="559"/>
      <c r="S4" s="560"/>
      <c r="T4" s="561" t="s">
        <v>15</v>
      </c>
      <c r="U4" s="559"/>
      <c r="V4" s="559"/>
      <c r="W4" s="559"/>
      <c r="X4" s="559"/>
      <c r="Y4" s="559"/>
      <c r="Z4" s="559"/>
      <c r="AA4" s="559"/>
      <c r="AB4" s="559"/>
      <c r="AC4" s="559"/>
      <c r="AD4" s="559"/>
      <c r="AE4" s="559"/>
      <c r="AF4" s="559"/>
      <c r="AG4" s="559"/>
      <c r="AH4" s="559"/>
      <c r="AI4" s="559"/>
      <c r="AJ4" s="559"/>
      <c r="AK4" s="559"/>
      <c r="AL4" s="559"/>
      <c r="AM4" s="560"/>
      <c r="AN4" s="562" t="s">
        <v>8</v>
      </c>
      <c r="AO4" s="563"/>
      <c r="AP4" s="563"/>
      <c r="AQ4" s="563"/>
      <c r="AR4" s="563"/>
      <c r="AS4" s="563"/>
      <c r="AT4" s="563"/>
      <c r="AU4" s="563"/>
      <c r="AV4" s="564"/>
      <c r="AW4" s="90"/>
    </row>
    <row r="5" spans="1:49" ht="13.5" customHeight="1" x14ac:dyDescent="0.15">
      <c r="A5" s="91"/>
      <c r="B5" s="657"/>
      <c r="C5" s="657"/>
      <c r="D5" s="658"/>
      <c r="E5" s="565">
        <f>①!E5</f>
        <v>0</v>
      </c>
      <c r="F5" s="566"/>
      <c r="G5" s="566"/>
      <c r="H5" s="566"/>
      <c r="I5" s="566"/>
      <c r="J5" s="566"/>
      <c r="K5" s="567"/>
      <c r="L5" s="574" t="str">
        <f>①!L5</f>
        <v/>
      </c>
      <c r="M5" s="566"/>
      <c r="N5" s="566"/>
      <c r="O5" s="566"/>
      <c r="P5" s="566"/>
      <c r="Q5" s="566"/>
      <c r="R5" s="566"/>
      <c r="S5" s="567"/>
      <c r="T5" s="531" t="str">
        <f>①!T5</f>
        <v/>
      </c>
      <c r="U5" s="533" t="str">
        <f>①!U5</f>
        <v/>
      </c>
      <c r="V5" s="533" t="str">
        <f>①!V5</f>
        <v/>
      </c>
      <c r="W5" s="533" t="str">
        <f>①!W5</f>
        <v/>
      </c>
      <c r="X5" s="533" t="str">
        <f>①!X5</f>
        <v/>
      </c>
      <c r="Y5" s="533" t="str">
        <f>①!Y5</f>
        <v/>
      </c>
      <c r="Z5" s="533" t="str">
        <f>①!Z5</f>
        <v/>
      </c>
      <c r="AA5" s="533" t="str">
        <f>①!AA5</f>
        <v/>
      </c>
      <c r="AB5" s="533" t="str">
        <f>①!AB5</f>
        <v/>
      </c>
      <c r="AC5" s="533" t="str">
        <f>①!AC5</f>
        <v/>
      </c>
      <c r="AD5" s="533" t="str">
        <f>①!AD5</f>
        <v/>
      </c>
      <c r="AE5" s="533" t="str">
        <f>①!AE5</f>
        <v/>
      </c>
      <c r="AF5" s="533" t="str">
        <f>①!AF5</f>
        <v/>
      </c>
      <c r="AG5" s="533" t="str">
        <f>①!AG5</f>
        <v/>
      </c>
      <c r="AH5" s="533" t="str">
        <f>①!AH5</f>
        <v/>
      </c>
      <c r="AI5" s="533" t="str">
        <f>①!AI5</f>
        <v/>
      </c>
      <c r="AJ5" s="533" t="str">
        <f>①!AJ5</f>
        <v/>
      </c>
      <c r="AK5" s="533" t="str">
        <f>①!AK5</f>
        <v/>
      </c>
      <c r="AL5" s="533" t="str">
        <f>①!AL5</f>
        <v/>
      </c>
      <c r="AM5" s="577" t="str">
        <f>①!AM5</f>
        <v/>
      </c>
      <c r="AN5" s="579" t="s">
        <v>16</v>
      </c>
      <c r="AO5" s="580"/>
      <c r="AP5" s="583" t="str">
        <f>①!AP5</f>
        <v/>
      </c>
      <c r="AQ5" s="583"/>
      <c r="AR5" s="583"/>
      <c r="AS5" s="585" t="s">
        <v>18</v>
      </c>
      <c r="AT5" s="585"/>
      <c r="AU5" s="585"/>
      <c r="AV5" s="586"/>
      <c r="AW5" s="90"/>
    </row>
    <row r="6" spans="1:49" ht="13.5" customHeight="1" x14ac:dyDescent="0.15">
      <c r="A6" s="92"/>
      <c r="B6" s="145" t="s">
        <v>20</v>
      </c>
      <c r="C6" s="145" t="s">
        <v>21</v>
      </c>
      <c r="D6" s="145" t="s">
        <v>24</v>
      </c>
      <c r="E6" s="568"/>
      <c r="F6" s="569"/>
      <c r="G6" s="569"/>
      <c r="H6" s="569"/>
      <c r="I6" s="569"/>
      <c r="J6" s="569"/>
      <c r="K6" s="570"/>
      <c r="L6" s="575"/>
      <c r="M6" s="569"/>
      <c r="N6" s="569"/>
      <c r="O6" s="569"/>
      <c r="P6" s="569"/>
      <c r="Q6" s="569"/>
      <c r="R6" s="569"/>
      <c r="S6" s="570"/>
      <c r="T6" s="532"/>
      <c r="U6" s="534"/>
      <c r="V6" s="534"/>
      <c r="W6" s="534"/>
      <c r="X6" s="534"/>
      <c r="Y6" s="534"/>
      <c r="Z6" s="534"/>
      <c r="AA6" s="534"/>
      <c r="AB6" s="534"/>
      <c r="AC6" s="534"/>
      <c r="AD6" s="534"/>
      <c r="AE6" s="534"/>
      <c r="AF6" s="534"/>
      <c r="AG6" s="534"/>
      <c r="AH6" s="534"/>
      <c r="AI6" s="534"/>
      <c r="AJ6" s="534"/>
      <c r="AK6" s="534"/>
      <c r="AL6" s="534"/>
      <c r="AM6" s="578"/>
      <c r="AN6" s="581"/>
      <c r="AO6" s="582"/>
      <c r="AP6" s="584"/>
      <c r="AQ6" s="584"/>
      <c r="AR6" s="584"/>
      <c r="AS6" s="545"/>
      <c r="AT6" s="545"/>
      <c r="AU6" s="545"/>
      <c r="AV6" s="546"/>
      <c r="AW6" s="90"/>
    </row>
    <row r="7" spans="1:49" ht="13.5" customHeight="1" x14ac:dyDescent="0.15">
      <c r="A7" s="92"/>
      <c r="B7" s="145" t="s">
        <v>7</v>
      </c>
      <c r="C7" s="145" t="s">
        <v>29</v>
      </c>
      <c r="D7" s="145" t="s">
        <v>30</v>
      </c>
      <c r="E7" s="568"/>
      <c r="F7" s="569"/>
      <c r="G7" s="569"/>
      <c r="H7" s="569"/>
      <c r="I7" s="569"/>
      <c r="J7" s="569"/>
      <c r="K7" s="570"/>
      <c r="L7" s="575"/>
      <c r="M7" s="569"/>
      <c r="N7" s="569"/>
      <c r="O7" s="569"/>
      <c r="P7" s="569"/>
      <c r="Q7" s="569"/>
      <c r="R7" s="569"/>
      <c r="S7" s="570"/>
      <c r="T7" s="587" t="s">
        <v>25</v>
      </c>
      <c r="U7" s="588"/>
      <c r="V7" s="588"/>
      <c r="W7" s="588"/>
      <c r="X7" s="588"/>
      <c r="Y7" s="588"/>
      <c r="Z7" s="588"/>
      <c r="AA7" s="588"/>
      <c r="AB7" s="588"/>
      <c r="AC7" s="588"/>
      <c r="AD7" s="588"/>
      <c r="AE7" s="588"/>
      <c r="AF7" s="588"/>
      <c r="AG7" s="588"/>
      <c r="AH7" s="588"/>
      <c r="AI7" s="588"/>
      <c r="AJ7" s="588"/>
      <c r="AK7" s="588"/>
      <c r="AL7" s="588"/>
      <c r="AM7" s="589"/>
      <c r="AN7" s="537" t="s">
        <v>28</v>
      </c>
      <c r="AO7" s="538"/>
      <c r="AP7" s="541" t="str">
        <f>①!AP7</f>
        <v/>
      </c>
      <c r="AQ7" s="541"/>
      <c r="AR7" s="541"/>
      <c r="AS7" s="593" t="s">
        <v>18</v>
      </c>
      <c r="AT7" s="593"/>
      <c r="AU7" s="593"/>
      <c r="AV7" s="594"/>
      <c r="AW7" s="90"/>
    </row>
    <row r="8" spans="1:49" ht="13.5" customHeight="1" x14ac:dyDescent="0.15">
      <c r="A8" s="92"/>
      <c r="B8" s="145" t="s">
        <v>31</v>
      </c>
      <c r="C8" s="145" t="s">
        <v>32</v>
      </c>
      <c r="D8" s="145" t="s">
        <v>33</v>
      </c>
      <c r="E8" s="568"/>
      <c r="F8" s="569"/>
      <c r="G8" s="569"/>
      <c r="H8" s="569"/>
      <c r="I8" s="569"/>
      <c r="J8" s="569"/>
      <c r="K8" s="570"/>
      <c r="L8" s="575"/>
      <c r="M8" s="569"/>
      <c r="N8" s="569"/>
      <c r="O8" s="569"/>
      <c r="P8" s="569"/>
      <c r="Q8" s="569"/>
      <c r="R8" s="569"/>
      <c r="S8" s="570"/>
      <c r="T8" s="590"/>
      <c r="U8" s="591"/>
      <c r="V8" s="591"/>
      <c r="W8" s="591"/>
      <c r="X8" s="591"/>
      <c r="Y8" s="591"/>
      <c r="Z8" s="591"/>
      <c r="AA8" s="591"/>
      <c r="AB8" s="591"/>
      <c r="AC8" s="591"/>
      <c r="AD8" s="591"/>
      <c r="AE8" s="591"/>
      <c r="AF8" s="591"/>
      <c r="AG8" s="591"/>
      <c r="AH8" s="591"/>
      <c r="AI8" s="591"/>
      <c r="AJ8" s="591"/>
      <c r="AK8" s="591"/>
      <c r="AL8" s="591"/>
      <c r="AM8" s="592"/>
      <c r="AN8" s="581"/>
      <c r="AO8" s="582"/>
      <c r="AP8" s="584"/>
      <c r="AQ8" s="584"/>
      <c r="AR8" s="584"/>
      <c r="AS8" s="545"/>
      <c r="AT8" s="545"/>
      <c r="AU8" s="545"/>
      <c r="AV8" s="546"/>
      <c r="AW8" s="90"/>
    </row>
    <row r="9" spans="1:49" ht="13.5" customHeight="1" x14ac:dyDescent="0.15">
      <c r="A9" s="92"/>
      <c r="B9" s="145" t="s">
        <v>19</v>
      </c>
      <c r="C9" s="145" t="s">
        <v>35</v>
      </c>
      <c r="D9" s="145" t="s">
        <v>36</v>
      </c>
      <c r="E9" s="568"/>
      <c r="F9" s="569"/>
      <c r="G9" s="569"/>
      <c r="H9" s="569"/>
      <c r="I9" s="569"/>
      <c r="J9" s="569"/>
      <c r="K9" s="570"/>
      <c r="L9" s="575"/>
      <c r="M9" s="569"/>
      <c r="N9" s="569"/>
      <c r="O9" s="569"/>
      <c r="P9" s="569"/>
      <c r="Q9" s="569"/>
      <c r="R9" s="569"/>
      <c r="S9" s="570"/>
      <c r="T9" s="547" t="str">
        <f>①!T9</f>
        <v/>
      </c>
      <c r="U9" s="505" t="str">
        <f>①!U9</f>
        <v/>
      </c>
      <c r="V9" s="505" t="str">
        <f>①!V9</f>
        <v/>
      </c>
      <c r="W9" s="505" t="str">
        <f>①!W9</f>
        <v/>
      </c>
      <c r="X9" s="505" t="str">
        <f>①!X9</f>
        <v/>
      </c>
      <c r="Y9" s="505" t="str">
        <f>①!Y9</f>
        <v/>
      </c>
      <c r="Z9" s="505" t="str">
        <f>①!Z9</f>
        <v/>
      </c>
      <c r="AA9" s="505" t="str">
        <f>①!AA9</f>
        <v/>
      </c>
      <c r="AB9" s="505" t="str">
        <f>①!AB9</f>
        <v/>
      </c>
      <c r="AC9" s="505" t="str">
        <f>①!AC9</f>
        <v/>
      </c>
      <c r="AD9" s="505" t="str">
        <f>①!AD9</f>
        <v/>
      </c>
      <c r="AE9" s="505" t="str">
        <f>①!AE9</f>
        <v/>
      </c>
      <c r="AF9" s="505" t="str">
        <f>①!AF9</f>
        <v/>
      </c>
      <c r="AG9" s="505" t="str">
        <f>①!AG9</f>
        <v/>
      </c>
      <c r="AH9" s="505" t="str">
        <f>①!AH9</f>
        <v/>
      </c>
      <c r="AI9" s="505" t="str">
        <f>①!AI9</f>
        <v/>
      </c>
      <c r="AJ9" s="505" t="str">
        <f>①!AJ9</f>
        <v/>
      </c>
      <c r="AK9" s="505" t="str">
        <f>①!AK9</f>
        <v/>
      </c>
      <c r="AL9" s="505" t="str">
        <f>①!AL9</f>
        <v/>
      </c>
      <c r="AM9" s="535" t="str">
        <f>①!AM9</f>
        <v/>
      </c>
      <c r="AN9" s="537" t="s">
        <v>6</v>
      </c>
      <c r="AO9" s="538"/>
      <c r="AP9" s="541" t="str">
        <f>①!AP9</f>
        <v/>
      </c>
      <c r="AQ9" s="541"/>
      <c r="AR9" s="541"/>
      <c r="AS9" s="543" t="s">
        <v>18</v>
      </c>
      <c r="AT9" s="543"/>
      <c r="AU9" s="543"/>
      <c r="AV9" s="544"/>
      <c r="AW9" s="90"/>
    </row>
    <row r="10" spans="1:49" ht="13.5" customHeight="1" x14ac:dyDescent="0.15">
      <c r="A10" s="92"/>
      <c r="B10" s="145" t="s">
        <v>38</v>
      </c>
      <c r="C10" s="145" t="s">
        <v>22</v>
      </c>
      <c r="D10" s="145" t="s">
        <v>39</v>
      </c>
      <c r="E10" s="571"/>
      <c r="F10" s="572"/>
      <c r="G10" s="572"/>
      <c r="H10" s="572"/>
      <c r="I10" s="572"/>
      <c r="J10" s="572"/>
      <c r="K10" s="573"/>
      <c r="L10" s="576"/>
      <c r="M10" s="572"/>
      <c r="N10" s="572"/>
      <c r="O10" s="572"/>
      <c r="P10" s="572"/>
      <c r="Q10" s="572"/>
      <c r="R10" s="572"/>
      <c r="S10" s="573"/>
      <c r="T10" s="548"/>
      <c r="U10" s="506"/>
      <c r="V10" s="506"/>
      <c r="W10" s="506"/>
      <c r="X10" s="506"/>
      <c r="Y10" s="506"/>
      <c r="Z10" s="506"/>
      <c r="AA10" s="506"/>
      <c r="AB10" s="506"/>
      <c r="AC10" s="506"/>
      <c r="AD10" s="506"/>
      <c r="AE10" s="506"/>
      <c r="AF10" s="506"/>
      <c r="AG10" s="506"/>
      <c r="AH10" s="506"/>
      <c r="AI10" s="506"/>
      <c r="AJ10" s="506"/>
      <c r="AK10" s="506"/>
      <c r="AL10" s="506"/>
      <c r="AM10" s="536"/>
      <c r="AN10" s="539"/>
      <c r="AO10" s="540"/>
      <c r="AP10" s="542"/>
      <c r="AQ10" s="542"/>
      <c r="AR10" s="542"/>
      <c r="AS10" s="545"/>
      <c r="AT10" s="545"/>
      <c r="AU10" s="545"/>
      <c r="AV10" s="546"/>
      <c r="AW10" s="90"/>
    </row>
    <row r="11" spans="1:49" ht="13.5" customHeight="1" x14ac:dyDescent="0.15">
      <c r="A11" s="92"/>
      <c r="B11" s="145" t="s">
        <v>45</v>
      </c>
      <c r="C11" s="145" t="s">
        <v>46</v>
      </c>
      <c r="D11" s="145" t="s">
        <v>40</v>
      </c>
      <c r="E11" s="507" t="s">
        <v>42</v>
      </c>
      <c r="F11" s="508"/>
      <c r="G11" s="508"/>
      <c r="H11" s="508"/>
      <c r="I11" s="508"/>
      <c r="J11" s="508"/>
      <c r="K11" s="508"/>
      <c r="L11" s="508"/>
      <c r="M11" s="508"/>
      <c r="N11" s="508"/>
      <c r="O11" s="508"/>
      <c r="P11" s="509"/>
      <c r="Q11" s="516" t="str">
        <f>①!Q11</f>
        <v/>
      </c>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8"/>
      <c r="AW11" s="90"/>
    </row>
    <row r="12" spans="1:49" ht="13.5" customHeight="1" x14ac:dyDescent="0.15">
      <c r="A12" s="92"/>
      <c r="B12" s="145" t="s">
        <v>27</v>
      </c>
      <c r="C12" s="145" t="s">
        <v>49</v>
      </c>
      <c r="D12" s="145" t="s">
        <v>50</v>
      </c>
      <c r="E12" s="510"/>
      <c r="F12" s="511"/>
      <c r="G12" s="511"/>
      <c r="H12" s="511"/>
      <c r="I12" s="511"/>
      <c r="J12" s="511"/>
      <c r="K12" s="511"/>
      <c r="L12" s="511"/>
      <c r="M12" s="511"/>
      <c r="N12" s="511"/>
      <c r="O12" s="511"/>
      <c r="P12" s="512"/>
      <c r="Q12" s="519"/>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1"/>
      <c r="AW12" s="90"/>
    </row>
    <row r="13" spans="1:49" ht="13.5" customHeight="1" x14ac:dyDescent="0.15">
      <c r="A13" s="92"/>
      <c r="B13" s="145" t="s">
        <v>48</v>
      </c>
      <c r="C13" s="145" t="s">
        <v>51</v>
      </c>
      <c r="D13" s="145" t="s">
        <v>2</v>
      </c>
      <c r="E13" s="510"/>
      <c r="F13" s="511"/>
      <c r="G13" s="511"/>
      <c r="H13" s="511"/>
      <c r="I13" s="511"/>
      <c r="J13" s="511"/>
      <c r="K13" s="511"/>
      <c r="L13" s="511"/>
      <c r="M13" s="511"/>
      <c r="N13" s="511"/>
      <c r="O13" s="511"/>
      <c r="P13" s="512"/>
      <c r="Q13" s="519"/>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1"/>
      <c r="AW13" s="90"/>
    </row>
    <row r="14" spans="1:49" ht="13.5" customHeight="1" x14ac:dyDescent="0.15">
      <c r="A14" s="92"/>
      <c r="B14" s="145" t="s">
        <v>47</v>
      </c>
      <c r="C14" s="145" t="s">
        <v>54</v>
      </c>
      <c r="D14" s="145"/>
      <c r="E14" s="513"/>
      <c r="F14" s="514"/>
      <c r="G14" s="514"/>
      <c r="H14" s="514"/>
      <c r="I14" s="514"/>
      <c r="J14" s="514"/>
      <c r="K14" s="514"/>
      <c r="L14" s="514"/>
      <c r="M14" s="514"/>
      <c r="N14" s="514"/>
      <c r="O14" s="514"/>
      <c r="P14" s="515"/>
      <c r="Q14" s="522"/>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4"/>
      <c r="AW14" s="90"/>
    </row>
    <row r="15" spans="1:49" ht="13.5" customHeight="1" x14ac:dyDescent="0.15">
      <c r="A15" s="92"/>
      <c r="B15" s="144" t="s">
        <v>34</v>
      </c>
      <c r="C15" s="145">
        <v>1</v>
      </c>
      <c r="D15" s="145">
        <v>2</v>
      </c>
      <c r="E15" s="507" t="s">
        <v>52</v>
      </c>
      <c r="F15" s="508"/>
      <c r="G15" s="508"/>
      <c r="H15" s="508"/>
      <c r="I15" s="508"/>
      <c r="J15" s="508"/>
      <c r="K15" s="508"/>
      <c r="L15" s="508"/>
      <c r="M15" s="508"/>
      <c r="N15" s="508"/>
      <c r="O15" s="508"/>
      <c r="P15" s="509"/>
      <c r="Q15" s="516" t="str">
        <f>①!Q15</f>
        <v/>
      </c>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8"/>
      <c r="AW15" s="90"/>
    </row>
    <row r="16" spans="1:49" ht="13.5" customHeight="1" x14ac:dyDescent="0.15">
      <c r="A16" s="92"/>
      <c r="B16" s="145">
        <v>3</v>
      </c>
      <c r="C16" s="145">
        <v>4</v>
      </c>
      <c r="D16" s="145">
        <v>5</v>
      </c>
      <c r="E16" s="510"/>
      <c r="F16" s="511"/>
      <c r="G16" s="511"/>
      <c r="H16" s="511"/>
      <c r="I16" s="511"/>
      <c r="J16" s="511"/>
      <c r="K16" s="511"/>
      <c r="L16" s="511"/>
      <c r="M16" s="511"/>
      <c r="N16" s="511"/>
      <c r="O16" s="511"/>
      <c r="P16" s="512"/>
      <c r="Q16" s="519"/>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1"/>
      <c r="AW16" s="90"/>
    </row>
    <row r="17" spans="1:49" ht="13.5" customHeight="1" x14ac:dyDescent="0.15">
      <c r="A17" s="92"/>
      <c r="B17" s="145">
        <v>6</v>
      </c>
      <c r="C17" s="145">
        <v>7</v>
      </c>
      <c r="D17" s="145">
        <v>8</v>
      </c>
      <c r="E17" s="510"/>
      <c r="F17" s="511"/>
      <c r="G17" s="511"/>
      <c r="H17" s="511"/>
      <c r="I17" s="511"/>
      <c r="J17" s="511"/>
      <c r="K17" s="511"/>
      <c r="L17" s="511"/>
      <c r="M17" s="511"/>
      <c r="N17" s="511"/>
      <c r="O17" s="511"/>
      <c r="P17" s="512"/>
      <c r="Q17" s="519"/>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c r="AV17" s="521"/>
      <c r="AW17" s="90"/>
    </row>
    <row r="18" spans="1:49" ht="13.5" customHeight="1" x14ac:dyDescent="0.15">
      <c r="A18" s="92"/>
      <c r="B18" s="145">
        <v>9</v>
      </c>
      <c r="C18" s="145" t="s">
        <v>4</v>
      </c>
      <c r="D18" s="145"/>
      <c r="E18" s="513"/>
      <c r="F18" s="514"/>
      <c r="G18" s="514"/>
      <c r="H18" s="514"/>
      <c r="I18" s="514"/>
      <c r="J18" s="514"/>
      <c r="K18" s="514"/>
      <c r="L18" s="514"/>
      <c r="M18" s="514"/>
      <c r="N18" s="514"/>
      <c r="O18" s="514"/>
      <c r="P18" s="515"/>
      <c r="Q18" s="522"/>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4"/>
      <c r="AW18" s="90"/>
    </row>
    <row r="19" spans="1:49" ht="18.75" customHeight="1" x14ac:dyDescent="0.15">
      <c r="A19" s="90"/>
      <c r="B19" s="90"/>
      <c r="C19" s="655"/>
      <c r="D19" s="90"/>
      <c r="E19" s="650" t="s">
        <v>219</v>
      </c>
      <c r="F19" s="651"/>
      <c r="G19" s="651"/>
      <c r="H19" s="651"/>
      <c r="I19" s="651"/>
      <c r="J19" s="651"/>
      <c r="K19" s="651"/>
      <c r="L19" s="651"/>
      <c r="M19" s="651"/>
      <c r="N19" s="651"/>
      <c r="O19" s="651"/>
      <c r="P19" s="651"/>
      <c r="Q19" s="651"/>
      <c r="R19" s="651"/>
      <c r="S19" s="652"/>
      <c r="T19" s="652"/>
      <c r="U19" s="652"/>
      <c r="V19" s="652"/>
      <c r="W19" s="652"/>
      <c r="X19" s="652"/>
      <c r="Y19" s="652"/>
      <c r="Z19" s="652"/>
      <c r="AA19" s="652"/>
      <c r="AB19" s="652"/>
      <c r="AC19" s="652"/>
      <c r="AD19" s="652"/>
      <c r="AE19" s="652"/>
      <c r="AF19" s="652"/>
      <c r="AG19" s="652"/>
      <c r="AH19" s="652"/>
      <c r="AI19" s="652"/>
      <c r="AJ19" s="652"/>
      <c r="AK19" s="112"/>
      <c r="AL19" s="112"/>
      <c r="AM19" s="112"/>
      <c r="AN19" s="112"/>
      <c r="AO19" s="112"/>
      <c r="AP19" s="112"/>
      <c r="AQ19" s="112"/>
      <c r="AR19" s="112"/>
      <c r="AS19" s="112"/>
      <c r="AT19" s="112"/>
      <c r="AU19" s="112"/>
      <c r="AV19" s="113"/>
      <c r="AW19" s="90"/>
    </row>
    <row r="20" spans="1:49" ht="4.5" customHeight="1" x14ac:dyDescent="0.15">
      <c r="B20" s="90"/>
      <c r="C20" s="656"/>
      <c r="D20" s="90"/>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7"/>
      <c r="AW20" s="90"/>
    </row>
    <row r="21" spans="1:49" ht="20.25" customHeight="1" x14ac:dyDescent="0.15">
      <c r="B21" s="90"/>
      <c r="C21" s="656"/>
      <c r="D21" s="90"/>
      <c r="E21" s="95"/>
      <c r="F21" s="653" t="str">
        <f>①!F23</f>
        <v>警察署長　殿</v>
      </c>
      <c r="G21" s="653"/>
      <c r="H21" s="653"/>
      <c r="I21" s="653"/>
      <c r="J21" s="653"/>
      <c r="K21" s="653"/>
      <c r="L21" s="653"/>
      <c r="M21" s="653"/>
      <c r="N21" s="653"/>
      <c r="O21" s="96"/>
      <c r="P21" s="96"/>
      <c r="Q21" s="96"/>
      <c r="R21" s="96"/>
      <c r="S21" s="96"/>
      <c r="T21" s="96"/>
      <c r="U21" s="96"/>
      <c r="V21" s="96"/>
      <c r="W21" s="96"/>
      <c r="X21" s="96"/>
      <c r="Y21" s="96"/>
      <c r="Z21" s="96"/>
      <c r="AA21" s="96"/>
      <c r="AB21" s="96"/>
      <c r="AC21" s="96"/>
      <c r="AD21" s="96"/>
      <c r="AE21" s="96"/>
      <c r="AF21" s="96"/>
      <c r="AG21" s="96"/>
      <c r="AH21" s="654" t="str">
        <f>①!AH23</f>
        <v>年　　　月　　　日</v>
      </c>
      <c r="AI21" s="654"/>
      <c r="AJ21" s="654"/>
      <c r="AK21" s="654"/>
      <c r="AL21" s="654"/>
      <c r="AM21" s="654"/>
      <c r="AN21" s="654"/>
      <c r="AO21" s="654"/>
      <c r="AP21" s="96"/>
      <c r="AQ21" s="96"/>
      <c r="AR21" s="96"/>
      <c r="AS21" s="96"/>
      <c r="AT21" s="96"/>
      <c r="AU21" s="96"/>
      <c r="AV21" s="97"/>
      <c r="AW21" s="90"/>
    </row>
    <row r="22" spans="1:49" ht="18.75" customHeight="1" x14ac:dyDescent="0.15">
      <c r="B22" s="90"/>
      <c r="C22" s="656"/>
      <c r="D22" s="90"/>
      <c r="E22" s="95"/>
      <c r="F22" s="96"/>
      <c r="G22" s="96"/>
      <c r="H22" s="96"/>
      <c r="I22" s="96"/>
      <c r="J22" s="96"/>
      <c r="K22" s="96"/>
      <c r="L22" s="96"/>
      <c r="M22" s="96"/>
      <c r="N22" s="96"/>
      <c r="O22" s="96"/>
      <c r="P22" s="96"/>
      <c r="Q22" s="96"/>
      <c r="R22" s="96"/>
      <c r="S22" s="620" t="str">
        <f>①!S24</f>
        <v>〒</v>
      </c>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60"/>
      <c r="AW22" s="90"/>
    </row>
    <row r="23" spans="1:49" ht="13.5" customHeight="1" x14ac:dyDescent="0.15">
      <c r="B23" s="90"/>
      <c r="C23" s="656"/>
      <c r="D23" s="90"/>
      <c r="E23" s="95"/>
      <c r="F23" s="96"/>
      <c r="G23" s="96"/>
      <c r="H23" s="96"/>
      <c r="I23" s="96"/>
      <c r="J23" s="96"/>
      <c r="K23" s="96"/>
      <c r="L23" s="96"/>
      <c r="M23" s="96"/>
      <c r="N23" s="96"/>
      <c r="O23" s="96"/>
      <c r="P23" s="96"/>
      <c r="Q23" s="96"/>
      <c r="R23" s="96"/>
      <c r="S23" s="447" t="s">
        <v>26</v>
      </c>
      <c r="T23" s="447"/>
      <c r="U23" s="447"/>
      <c r="V23" s="223" t="str">
        <f>①!V25</f>
        <v/>
      </c>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97"/>
      <c r="AW23" s="90"/>
    </row>
    <row r="24" spans="1:49" ht="13.5" customHeight="1" x14ac:dyDescent="0.15">
      <c r="B24" s="90"/>
      <c r="C24" s="656"/>
      <c r="D24" s="90"/>
      <c r="E24" s="95"/>
      <c r="F24" s="96"/>
      <c r="G24" s="96"/>
      <c r="H24" s="96"/>
      <c r="I24" s="96"/>
      <c r="J24" s="96"/>
      <c r="K24" s="96"/>
      <c r="L24" s="96"/>
      <c r="M24" s="96"/>
      <c r="N24" s="96"/>
      <c r="O24" s="447" t="s">
        <v>56</v>
      </c>
      <c r="P24" s="447"/>
      <c r="Q24" s="447"/>
      <c r="R24" s="447"/>
      <c r="S24" s="447"/>
      <c r="T24" s="447"/>
      <c r="U24" s="447"/>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97"/>
      <c r="AW24" s="90"/>
    </row>
    <row r="25" spans="1:49" ht="13.5" customHeight="1" x14ac:dyDescent="0.15">
      <c r="B25" s="227"/>
      <c r="C25" s="656"/>
      <c r="D25" s="90"/>
      <c r="E25" s="95"/>
      <c r="F25" s="96"/>
      <c r="G25" s="96"/>
      <c r="H25" s="96"/>
      <c r="I25" s="96"/>
      <c r="J25" s="96"/>
      <c r="K25" s="96"/>
      <c r="L25" s="96"/>
      <c r="M25" s="96"/>
      <c r="N25" s="96"/>
      <c r="O25" s="447"/>
      <c r="P25" s="447"/>
      <c r="Q25" s="447"/>
      <c r="R25" s="447"/>
      <c r="S25" s="502" t="s">
        <v>44</v>
      </c>
      <c r="T25" s="502"/>
      <c r="U25" s="502"/>
      <c r="V25" s="503" t="str">
        <f>①!V27</f>
        <v/>
      </c>
      <c r="W25" s="503"/>
      <c r="X25" s="503"/>
      <c r="Y25" s="503"/>
      <c r="Z25" s="503"/>
      <c r="AA25" s="503"/>
      <c r="AB25" s="503"/>
      <c r="AC25" s="503"/>
      <c r="AD25" s="503"/>
      <c r="AE25" s="228"/>
      <c r="AF25" s="228"/>
      <c r="AG25" s="228"/>
      <c r="AH25" s="228"/>
      <c r="AI25" s="228"/>
      <c r="AJ25" s="228"/>
      <c r="AK25" s="228"/>
      <c r="AL25" s="228"/>
      <c r="AM25" s="228"/>
      <c r="AN25" s="228"/>
      <c r="AO25" s="228"/>
      <c r="AP25" s="228"/>
      <c r="AQ25" s="228"/>
      <c r="AR25" s="228"/>
      <c r="AS25" s="228"/>
      <c r="AT25" s="228"/>
      <c r="AU25" s="228"/>
      <c r="AV25" s="504"/>
      <c r="AW25" s="90"/>
    </row>
    <row r="26" spans="1:49" ht="15.75" customHeight="1" x14ac:dyDescent="0.15">
      <c r="B26" s="229"/>
      <c r="C26" s="656"/>
      <c r="D26" s="90"/>
      <c r="E26" s="95"/>
      <c r="F26" s="96"/>
      <c r="G26" s="96"/>
      <c r="H26" s="96"/>
      <c r="I26" s="96"/>
      <c r="J26" s="96"/>
      <c r="K26" s="96"/>
      <c r="L26" s="96"/>
      <c r="M26" s="96"/>
      <c r="N26" s="96"/>
      <c r="O26" s="96"/>
      <c r="P26" s="96"/>
      <c r="Q26" s="96"/>
      <c r="R26" s="96"/>
      <c r="S26" s="447" t="s">
        <v>13</v>
      </c>
      <c r="T26" s="447"/>
      <c r="U26" s="447"/>
      <c r="V26" s="209" t="str">
        <f>①!V28</f>
        <v/>
      </c>
      <c r="W26" s="209"/>
      <c r="X26" s="209"/>
      <c r="Y26" s="209"/>
      <c r="Z26" s="209"/>
      <c r="AA26" s="209"/>
      <c r="AB26" s="209"/>
      <c r="AC26" s="209"/>
      <c r="AD26" s="209"/>
      <c r="AE26" s="209"/>
      <c r="AF26" s="209"/>
      <c r="AG26" s="209"/>
      <c r="AH26" s="209"/>
      <c r="AI26" s="209"/>
      <c r="AJ26" s="209"/>
      <c r="AK26" s="209"/>
      <c r="AL26" s="209"/>
      <c r="AM26" s="462"/>
      <c r="AN26" s="455" t="str">
        <f>①!AN28</f>
        <v>　（　　　　）　　　　局　　　　番</v>
      </c>
      <c r="AO26" s="233"/>
      <c r="AP26" s="233"/>
      <c r="AQ26" s="233"/>
      <c r="AR26" s="233"/>
      <c r="AS26" s="233"/>
      <c r="AT26" s="233"/>
      <c r="AU26" s="233"/>
      <c r="AV26" s="98"/>
      <c r="AW26" s="90"/>
    </row>
    <row r="27" spans="1:49" ht="15.75" customHeight="1" thickBot="1" x14ac:dyDescent="0.2">
      <c r="B27" s="229"/>
      <c r="C27" s="656"/>
      <c r="D27" s="90"/>
      <c r="E27" s="99"/>
      <c r="F27" s="100"/>
      <c r="G27" s="100"/>
      <c r="H27" s="100"/>
      <c r="I27" s="100"/>
      <c r="J27" s="100"/>
      <c r="K27" s="100"/>
      <c r="L27" s="100"/>
      <c r="M27" s="100"/>
      <c r="N27" s="100"/>
      <c r="O27" s="100"/>
      <c r="P27" s="100"/>
      <c r="Q27" s="100"/>
      <c r="R27" s="100"/>
      <c r="S27" s="448"/>
      <c r="T27" s="448"/>
      <c r="U27" s="448"/>
      <c r="V27" s="296"/>
      <c r="W27" s="296"/>
      <c r="X27" s="296"/>
      <c r="Y27" s="296"/>
      <c r="Z27" s="296"/>
      <c r="AA27" s="296"/>
      <c r="AB27" s="296"/>
      <c r="AC27" s="296"/>
      <c r="AD27" s="296"/>
      <c r="AE27" s="296"/>
      <c r="AF27" s="296"/>
      <c r="AG27" s="296"/>
      <c r="AH27" s="296"/>
      <c r="AI27" s="296"/>
      <c r="AJ27" s="296"/>
      <c r="AK27" s="296"/>
      <c r="AL27" s="296"/>
      <c r="AM27" s="463"/>
      <c r="AN27" s="293"/>
      <c r="AO27" s="293"/>
      <c r="AP27" s="293"/>
      <c r="AQ27" s="293"/>
      <c r="AR27" s="293"/>
      <c r="AS27" s="293"/>
      <c r="AT27" s="293"/>
      <c r="AU27" s="293"/>
      <c r="AV27" s="101"/>
      <c r="AW27" s="90"/>
    </row>
    <row r="28" spans="1:49" ht="13.5" customHeight="1" thickTop="1" x14ac:dyDescent="0.15">
      <c r="B28" s="229"/>
      <c r="C28" s="656"/>
      <c r="D28" s="90"/>
      <c r="E28" s="95"/>
      <c r="F28" s="96"/>
      <c r="G28" s="318" t="s">
        <v>58</v>
      </c>
      <c r="H28" s="318"/>
      <c r="I28" s="318"/>
      <c r="J28" s="318"/>
      <c r="K28" s="318"/>
      <c r="L28" s="318"/>
      <c r="M28" s="96"/>
      <c r="N28" s="96"/>
      <c r="O28" s="96"/>
      <c r="P28" s="96"/>
      <c r="Q28" s="96"/>
      <c r="R28" s="96"/>
      <c r="S28" s="460" t="s">
        <v>85</v>
      </c>
      <c r="T28" s="320"/>
      <c r="U28" s="320"/>
      <c r="V28" s="320"/>
      <c r="W28" s="320"/>
      <c r="X28" s="320"/>
      <c r="Y28" s="320"/>
      <c r="Z28" s="320"/>
      <c r="AA28" s="320"/>
      <c r="AB28" s="320"/>
      <c r="AC28" s="320"/>
      <c r="AD28" s="320"/>
      <c r="AE28" s="320"/>
      <c r="AF28" s="320"/>
      <c r="AG28" s="320"/>
      <c r="AH28" s="96"/>
      <c r="AI28" s="96"/>
      <c r="AJ28" s="96"/>
      <c r="AK28" s="96"/>
      <c r="AL28" s="96"/>
      <c r="AM28" s="96"/>
      <c r="AN28" s="96"/>
      <c r="AO28" s="96"/>
      <c r="AP28" s="96"/>
      <c r="AQ28" s="96"/>
      <c r="AR28" s="96"/>
      <c r="AS28" s="96"/>
      <c r="AT28" s="96"/>
      <c r="AU28" s="96"/>
      <c r="AV28" s="97"/>
      <c r="AW28" s="90"/>
    </row>
    <row r="29" spans="1:49" ht="13.5" customHeight="1" x14ac:dyDescent="0.15">
      <c r="B29" s="229"/>
      <c r="C29" s="656"/>
      <c r="D29" s="90"/>
      <c r="E29" s="95"/>
      <c r="F29" s="96"/>
      <c r="G29" s="319"/>
      <c r="H29" s="319"/>
      <c r="I29" s="319"/>
      <c r="J29" s="319"/>
      <c r="K29" s="319"/>
      <c r="L29" s="319"/>
      <c r="M29" s="96"/>
      <c r="N29" s="96"/>
      <c r="O29" s="96"/>
      <c r="P29" s="96"/>
      <c r="Q29" s="96"/>
      <c r="R29" s="96"/>
      <c r="S29" s="228"/>
      <c r="T29" s="228"/>
      <c r="U29" s="228"/>
      <c r="V29" s="228"/>
      <c r="W29" s="228"/>
      <c r="X29" s="228"/>
      <c r="Y29" s="228"/>
      <c r="Z29" s="228"/>
      <c r="AA29" s="228"/>
      <c r="AB29" s="228"/>
      <c r="AC29" s="228"/>
      <c r="AD29" s="228"/>
      <c r="AE29" s="228"/>
      <c r="AF29" s="228"/>
      <c r="AG29" s="228"/>
      <c r="AH29" s="96"/>
      <c r="AI29" s="96"/>
      <c r="AJ29" s="96"/>
      <c r="AK29" s="96"/>
      <c r="AL29" s="96"/>
      <c r="AM29" s="96"/>
      <c r="AN29" s="96"/>
      <c r="AO29" s="96"/>
      <c r="AP29" s="96"/>
      <c r="AQ29" s="96"/>
      <c r="AR29" s="96"/>
      <c r="AS29" s="96"/>
      <c r="AT29" s="96"/>
      <c r="AU29" s="96"/>
      <c r="AV29" s="97"/>
      <c r="AW29" s="90"/>
    </row>
    <row r="30" spans="1:49" ht="21" customHeight="1" x14ac:dyDescent="0.15">
      <c r="B30" s="229"/>
      <c r="C30" s="656"/>
      <c r="D30" s="90"/>
      <c r="E30" s="95"/>
      <c r="F30" s="96" t="s">
        <v>86</v>
      </c>
      <c r="G30" s="96"/>
      <c r="H30" s="96"/>
      <c r="I30" s="96"/>
      <c r="J30" s="96"/>
      <c r="K30" s="96"/>
      <c r="L30" s="96"/>
      <c r="M30" s="96"/>
      <c r="N30" s="96"/>
      <c r="O30" s="96"/>
      <c r="P30" s="96"/>
      <c r="Q30" s="96"/>
      <c r="R30" s="96"/>
      <c r="S30" s="96"/>
      <c r="T30" s="96"/>
      <c r="U30" s="96"/>
      <c r="V30" s="96"/>
      <c r="W30" s="96"/>
      <c r="X30" s="96"/>
      <c r="Y30" s="96"/>
      <c r="Z30" s="90"/>
      <c r="AA30" s="90"/>
      <c r="AB30" s="90"/>
      <c r="AC30" s="90"/>
      <c r="AD30" s="90"/>
      <c r="AE30" s="90"/>
      <c r="AF30" s="90"/>
      <c r="AG30" s="90"/>
      <c r="AH30" s="90"/>
      <c r="AI30" s="90"/>
      <c r="AJ30" s="90"/>
      <c r="AK30" s="90"/>
      <c r="AL30" s="90"/>
      <c r="AM30" s="90"/>
      <c r="AN30" s="90"/>
      <c r="AO30" s="90"/>
      <c r="AP30" s="90"/>
      <c r="AQ30" s="90"/>
      <c r="AR30" s="90"/>
      <c r="AS30" s="90"/>
      <c r="AT30" s="90"/>
      <c r="AU30" s="90"/>
      <c r="AV30" s="97"/>
      <c r="AW30" s="90"/>
    </row>
    <row r="31" spans="1:49" ht="24.75" customHeight="1" x14ac:dyDescent="0.15">
      <c r="B31" s="229"/>
      <c r="C31" s="656"/>
      <c r="D31" s="90"/>
      <c r="E31" s="95"/>
      <c r="F31" s="96"/>
      <c r="G31" s="96"/>
      <c r="H31" s="96"/>
      <c r="I31" s="96"/>
      <c r="J31" s="96"/>
      <c r="K31" s="96"/>
      <c r="L31" s="96"/>
      <c r="M31" s="96"/>
      <c r="N31" s="96"/>
      <c r="O31" s="646" t="s">
        <v>87</v>
      </c>
      <c r="P31" s="647"/>
      <c r="Q31" s="647"/>
      <c r="R31" s="647"/>
      <c r="S31" s="647"/>
      <c r="T31" s="648"/>
      <c r="U31" s="649"/>
      <c r="V31" s="644"/>
      <c r="W31" s="643"/>
      <c r="X31" s="644"/>
      <c r="Y31" s="643"/>
      <c r="Z31" s="644"/>
      <c r="AA31" s="643"/>
      <c r="AB31" s="644"/>
      <c r="AC31" s="643"/>
      <c r="AD31" s="644"/>
      <c r="AE31" s="643"/>
      <c r="AF31" s="644"/>
      <c r="AG31" s="643"/>
      <c r="AH31" s="644"/>
      <c r="AI31" s="643"/>
      <c r="AJ31" s="644"/>
      <c r="AK31" s="643"/>
      <c r="AL31" s="645"/>
      <c r="AM31" s="96"/>
      <c r="AN31" s="96"/>
      <c r="AO31" s="96"/>
      <c r="AP31" s="96"/>
      <c r="AQ31" s="96"/>
      <c r="AR31" s="96"/>
      <c r="AS31" s="96"/>
      <c r="AT31" s="96"/>
      <c r="AU31" s="96"/>
      <c r="AV31" s="97"/>
      <c r="AW31" s="96"/>
    </row>
    <row r="32" spans="1:49" ht="6" customHeight="1" x14ac:dyDescent="0.15">
      <c r="B32" s="229"/>
      <c r="C32" s="656"/>
      <c r="D32" s="90"/>
      <c r="E32" s="95"/>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112"/>
      <c r="AM32" s="96"/>
      <c r="AN32" s="96"/>
      <c r="AO32" s="96"/>
      <c r="AP32" s="96"/>
      <c r="AQ32" s="96"/>
      <c r="AR32" s="96"/>
      <c r="AS32" s="96"/>
      <c r="AT32" s="96"/>
      <c r="AU32" s="96"/>
      <c r="AV32" s="97"/>
      <c r="AW32" s="96"/>
    </row>
    <row r="33" spans="2:49" ht="23.25" customHeight="1" x14ac:dyDescent="0.15">
      <c r="B33" s="229"/>
      <c r="C33" s="656"/>
      <c r="D33" s="97"/>
      <c r="E33" s="90"/>
      <c r="F33" s="90"/>
      <c r="G33" s="90"/>
      <c r="H33" s="90"/>
      <c r="I33" s="90"/>
      <c r="J33" s="90"/>
      <c r="K33" s="90"/>
      <c r="L33" s="90"/>
      <c r="M33" s="90"/>
      <c r="N33" s="90"/>
      <c r="O33" s="90"/>
      <c r="P33" s="90"/>
      <c r="Q33" s="90"/>
      <c r="R33" s="438" t="s">
        <v>9</v>
      </c>
      <c r="S33" s="304"/>
      <c r="T33" s="304"/>
      <c r="U33" s="304"/>
      <c r="V33" s="304"/>
      <c r="W33" s="304"/>
      <c r="X33" s="304"/>
      <c r="Y33" s="304"/>
      <c r="Z33" s="304"/>
      <c r="AA33" s="304"/>
      <c r="AB33" s="304"/>
      <c r="AC33" s="304"/>
      <c r="AD33" s="304"/>
      <c r="AE33" s="304"/>
      <c r="AF33" s="304"/>
      <c r="AG33" s="304"/>
      <c r="AH33" s="90"/>
      <c r="AI33" s="90"/>
      <c r="AJ33" s="90"/>
      <c r="AK33" s="439" t="s">
        <v>61</v>
      </c>
      <c r="AL33" s="439"/>
      <c r="AM33" s="439"/>
      <c r="AN33" s="439"/>
      <c r="AO33" s="439"/>
      <c r="AP33" s="439"/>
      <c r="AQ33" s="90"/>
      <c r="AR33" s="90"/>
      <c r="AS33" s="103" t="s">
        <v>63</v>
      </c>
      <c r="AT33" s="90"/>
      <c r="AU33" s="90"/>
      <c r="AV33" s="97"/>
      <c r="AW33" s="90"/>
    </row>
    <row r="34" spans="2:49" ht="6.75" customHeight="1" thickBot="1" x14ac:dyDescent="0.2">
      <c r="B34" s="229"/>
      <c r="C34" s="656"/>
      <c r="D34" s="97"/>
      <c r="E34" s="104"/>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6"/>
      <c r="AW34" s="90"/>
    </row>
    <row r="35" spans="2:49" ht="13.5" customHeight="1" x14ac:dyDescent="0.15">
      <c r="B35" s="229"/>
      <c r="C35" s="656"/>
      <c r="D35" s="102"/>
      <c r="E35" s="642" t="s">
        <v>88</v>
      </c>
      <c r="F35" s="642"/>
      <c r="G35" s="96">
        <v>1</v>
      </c>
      <c r="H35" s="642" t="s">
        <v>17</v>
      </c>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c r="AI35" s="642"/>
      <c r="AJ35" s="642"/>
      <c r="AK35" s="642"/>
      <c r="AL35" s="642"/>
      <c r="AM35" s="642"/>
      <c r="AN35" s="642"/>
      <c r="AO35" s="642"/>
      <c r="AP35" s="642"/>
      <c r="AQ35" s="642"/>
      <c r="AR35" s="642"/>
      <c r="AS35" s="642"/>
      <c r="AT35" s="642"/>
      <c r="AU35" s="642"/>
      <c r="AV35" s="642"/>
    </row>
    <row r="36" spans="2:49" ht="13.5" customHeight="1" x14ac:dyDescent="0.15">
      <c r="B36" s="229"/>
      <c r="C36" s="656"/>
      <c r="D36" s="102"/>
      <c r="E36" s="311"/>
      <c r="F36" s="311"/>
      <c r="G36" s="96">
        <v>2</v>
      </c>
      <c r="H36" s="228" t="s">
        <v>41</v>
      </c>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row>
    <row r="37" spans="2:49" ht="11.25" customHeight="1" x14ac:dyDescent="0.15">
      <c r="B37" s="229"/>
      <c r="C37" s="656"/>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313" t="s">
        <v>89</v>
      </c>
      <c r="AV37" s="446"/>
    </row>
    <row r="38" spans="2:49" ht="11.25" customHeight="1" thickBot="1" x14ac:dyDescent="0.2">
      <c r="B38" s="229"/>
      <c r="C38" s="656"/>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314"/>
      <c r="AV38" s="314"/>
    </row>
    <row r="39" spans="2:49" ht="15" customHeight="1" x14ac:dyDescent="0.15">
      <c r="B39" s="229"/>
      <c r="C39" s="656"/>
      <c r="D39" s="102"/>
      <c r="E39" s="633" t="s">
        <v>72</v>
      </c>
      <c r="F39" s="634"/>
      <c r="G39" s="634"/>
      <c r="H39" s="634"/>
      <c r="I39" s="634"/>
      <c r="J39" s="635"/>
      <c r="K39" s="102"/>
      <c r="L39" s="275" t="s">
        <v>64</v>
      </c>
      <c r="M39" s="276"/>
      <c r="N39" s="276"/>
      <c r="O39" s="276"/>
      <c r="P39" s="277"/>
      <c r="Q39" s="637" t="str">
        <f>①!Q41</f>
        <v/>
      </c>
      <c r="R39" s="483"/>
      <c r="S39" s="483"/>
      <c r="T39" s="483"/>
      <c r="U39" s="483"/>
      <c r="V39" s="483"/>
      <c r="W39" s="484"/>
      <c r="X39" s="102"/>
      <c r="Y39" s="491" t="s">
        <v>57</v>
      </c>
      <c r="Z39" s="492"/>
      <c r="AA39" s="493"/>
      <c r="AB39" s="494" t="str">
        <f>①!AB41</f>
        <v>新規・代替(買い替え)・増車</v>
      </c>
      <c r="AC39" s="492"/>
      <c r="AD39" s="492"/>
      <c r="AE39" s="492"/>
      <c r="AF39" s="492"/>
      <c r="AG39" s="492"/>
      <c r="AH39" s="492"/>
      <c r="AI39" s="492"/>
      <c r="AJ39" s="495"/>
      <c r="AK39" s="102"/>
      <c r="AL39" s="496" t="s">
        <v>37</v>
      </c>
      <c r="AM39" s="497"/>
      <c r="AN39" s="449" t="s">
        <v>67</v>
      </c>
      <c r="AO39" s="450"/>
      <c r="AP39" s="483" t="str">
        <f>①!AP41</f>
        <v/>
      </c>
      <c r="AQ39" s="483"/>
      <c r="AR39" s="483"/>
      <c r="AS39" s="483"/>
      <c r="AT39" s="483"/>
      <c r="AU39" s="483"/>
      <c r="AV39" s="484"/>
    </row>
    <row r="40" spans="2:49" ht="13.5" customHeight="1" x14ac:dyDescent="0.15">
      <c r="B40" s="229"/>
      <c r="C40" s="656"/>
      <c r="E40" s="636"/>
      <c r="F40" s="631"/>
      <c r="G40" s="631"/>
      <c r="H40" s="631"/>
      <c r="I40" s="631"/>
      <c r="J40" s="632"/>
      <c r="K40" s="114"/>
      <c r="L40" s="278"/>
      <c r="M40" s="279"/>
      <c r="N40" s="279"/>
      <c r="O40" s="279"/>
      <c r="P40" s="280"/>
      <c r="Q40" s="485"/>
      <c r="R40" s="486"/>
      <c r="S40" s="486"/>
      <c r="T40" s="486"/>
      <c r="U40" s="486"/>
      <c r="V40" s="486"/>
      <c r="W40" s="487"/>
      <c r="Y40" s="457" t="s">
        <v>62</v>
      </c>
      <c r="Z40" s="458"/>
      <c r="AA40" s="458"/>
      <c r="AB40" s="458"/>
      <c r="AC40" s="458"/>
      <c r="AD40" s="458"/>
      <c r="AE40" s="458"/>
      <c r="AF40" s="458"/>
      <c r="AG40" s="458"/>
      <c r="AH40" s="458"/>
      <c r="AI40" s="458"/>
      <c r="AJ40" s="459"/>
      <c r="AL40" s="498"/>
      <c r="AM40" s="499"/>
      <c r="AN40" s="451"/>
      <c r="AO40" s="452"/>
      <c r="AP40" s="486"/>
      <c r="AQ40" s="486"/>
      <c r="AR40" s="486"/>
      <c r="AS40" s="486"/>
      <c r="AT40" s="486"/>
      <c r="AU40" s="486"/>
      <c r="AV40" s="487"/>
    </row>
    <row r="41" spans="2:49" ht="15" customHeight="1" x14ac:dyDescent="0.15">
      <c r="B41" s="229"/>
      <c r="C41" s="656"/>
      <c r="E41" s="638" t="str">
        <f>①!E43</f>
        <v>自己・他人・共有</v>
      </c>
      <c r="F41" s="629"/>
      <c r="G41" s="629"/>
      <c r="H41" s="629"/>
      <c r="I41" s="629"/>
      <c r="J41" s="630"/>
      <c r="L41" s="253" t="s">
        <v>69</v>
      </c>
      <c r="M41" s="254"/>
      <c r="N41" s="254"/>
      <c r="O41" s="254"/>
      <c r="P41" s="255"/>
      <c r="Q41" s="485"/>
      <c r="R41" s="486"/>
      <c r="S41" s="486"/>
      <c r="T41" s="486"/>
      <c r="U41" s="486"/>
      <c r="V41" s="486"/>
      <c r="W41" s="487"/>
      <c r="Y41" s="470" t="str">
        <f>①!Y43</f>
        <v/>
      </c>
      <c r="Z41" s="471"/>
      <c r="AA41" s="471"/>
      <c r="AB41" s="471"/>
      <c r="AC41" s="471"/>
      <c r="AD41" s="471"/>
      <c r="AE41" s="471"/>
      <c r="AF41" s="471"/>
      <c r="AG41" s="471"/>
      <c r="AH41" s="471"/>
      <c r="AI41" s="471"/>
      <c r="AJ41" s="472"/>
      <c r="AL41" s="498"/>
      <c r="AM41" s="499"/>
      <c r="AN41" s="451" t="s">
        <v>70</v>
      </c>
      <c r="AO41" s="452"/>
      <c r="AP41" s="455" t="str">
        <f>①!AP43</f>
        <v/>
      </c>
      <c r="AQ41" s="455"/>
      <c r="AR41" s="455"/>
      <c r="AS41" s="455"/>
      <c r="AT41" s="455"/>
      <c r="AU41" s="455"/>
      <c r="AV41" s="456"/>
    </row>
    <row r="42" spans="2:49" ht="15" customHeight="1" thickBot="1" x14ac:dyDescent="0.2">
      <c r="E42" s="639"/>
      <c r="F42" s="640"/>
      <c r="G42" s="640"/>
      <c r="H42" s="640"/>
      <c r="I42" s="640"/>
      <c r="J42" s="641"/>
      <c r="L42" s="256"/>
      <c r="M42" s="257"/>
      <c r="N42" s="257"/>
      <c r="O42" s="257"/>
      <c r="P42" s="258"/>
      <c r="Q42" s="488"/>
      <c r="R42" s="489"/>
      <c r="S42" s="489"/>
      <c r="T42" s="489"/>
      <c r="U42" s="489"/>
      <c r="V42" s="489"/>
      <c r="W42" s="490"/>
      <c r="Y42" s="473"/>
      <c r="Z42" s="474"/>
      <c r="AA42" s="474"/>
      <c r="AB42" s="474"/>
      <c r="AC42" s="474"/>
      <c r="AD42" s="474"/>
      <c r="AE42" s="474"/>
      <c r="AF42" s="474"/>
      <c r="AG42" s="474"/>
      <c r="AH42" s="474"/>
      <c r="AI42" s="474"/>
      <c r="AJ42" s="475"/>
      <c r="AL42" s="500"/>
      <c r="AM42" s="501"/>
      <c r="AN42" s="476"/>
      <c r="AO42" s="477"/>
      <c r="AP42" s="468"/>
      <c r="AQ42" s="468"/>
      <c r="AR42" s="468"/>
      <c r="AS42" s="468"/>
      <c r="AT42" s="468"/>
      <c r="AU42" s="468"/>
      <c r="AV42" s="469"/>
    </row>
  </sheetData>
  <sheetProtection selectLockedCells="1" selectUnlockedCells="1"/>
  <protectedRanges>
    <protectedRange sqref="E5 L5 T5:AM6 T9:AM10 AP5:AR10 Q11 Q15 AK26:AL26 V22:Y22 V23:AE27 AH26:AI26 AP26:AS26 AF21:AG21 AI21:AK21 AM21:AN21" name="範囲1"/>
  </protectedRanges>
  <mergeCells count="111">
    <mergeCell ref="C19:C41"/>
    <mergeCell ref="V5:V6"/>
    <mergeCell ref="W5:W6"/>
    <mergeCell ref="X5:X6"/>
    <mergeCell ref="Y5:Y6"/>
    <mergeCell ref="E2:AM2"/>
    <mergeCell ref="AN2:AV2"/>
    <mergeCell ref="E3:AV3"/>
    <mergeCell ref="B4:D5"/>
    <mergeCell ref="E4:K4"/>
    <mergeCell ref="L4:S4"/>
    <mergeCell ref="T4:AM4"/>
    <mergeCell ref="AN4:AV4"/>
    <mergeCell ref="E5:K10"/>
    <mergeCell ref="L5:S10"/>
    <mergeCell ref="Y9:Y10"/>
    <mergeCell ref="AL5:AL6"/>
    <mergeCell ref="AM5:AM6"/>
    <mergeCell ref="AN5:AO6"/>
    <mergeCell ref="AP5:AR6"/>
    <mergeCell ref="AS5:AV6"/>
    <mergeCell ref="T7:AM8"/>
    <mergeCell ref="AN7:AO8"/>
    <mergeCell ref="AP7:AR8"/>
    <mergeCell ref="AS7:AV8"/>
    <mergeCell ref="AF5:AF6"/>
    <mergeCell ref="AG5:AG6"/>
    <mergeCell ref="AH5:AH6"/>
    <mergeCell ref="AI5:AI6"/>
    <mergeCell ref="AJ5:AJ6"/>
    <mergeCell ref="AK5:AK6"/>
    <mergeCell ref="Z5:Z6"/>
    <mergeCell ref="AA5:AA6"/>
    <mergeCell ref="AB5:AB6"/>
    <mergeCell ref="AC5:AC6"/>
    <mergeCell ref="AD5:AD6"/>
    <mergeCell ref="AE5:AE6"/>
    <mergeCell ref="T5:T6"/>
    <mergeCell ref="U5:U6"/>
    <mergeCell ref="AL9:AL10"/>
    <mergeCell ref="AM9:AM10"/>
    <mergeCell ref="AN9:AO10"/>
    <mergeCell ref="AP9:AR10"/>
    <mergeCell ref="AS9:AV10"/>
    <mergeCell ref="E11:P14"/>
    <mergeCell ref="Q11:AV14"/>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V9:V10"/>
    <mergeCell ref="W9:W10"/>
    <mergeCell ref="X9:X10"/>
    <mergeCell ref="E19:AJ19"/>
    <mergeCell ref="F21:N21"/>
    <mergeCell ref="AH21:AO21"/>
    <mergeCell ref="E15:P18"/>
    <mergeCell ref="Q15:AV18"/>
    <mergeCell ref="S23:U24"/>
    <mergeCell ref="V23:AU24"/>
    <mergeCell ref="O24:R25"/>
    <mergeCell ref="S25:U25"/>
    <mergeCell ref="V25:AV25"/>
    <mergeCell ref="AE31:AF31"/>
    <mergeCell ref="AG31:AH31"/>
    <mergeCell ref="AI31:AJ31"/>
    <mergeCell ref="AK31:AL31"/>
    <mergeCell ref="S22:AV22"/>
    <mergeCell ref="G28:L29"/>
    <mergeCell ref="S28:AG29"/>
    <mergeCell ref="O31:T31"/>
    <mergeCell ref="U31:V31"/>
    <mergeCell ref="W31:X31"/>
    <mergeCell ref="Y31:Z31"/>
    <mergeCell ref="AA31:AB31"/>
    <mergeCell ref="AN26:AU27"/>
    <mergeCell ref="V26:AM27"/>
    <mergeCell ref="B25:B41"/>
    <mergeCell ref="AU37:AV38"/>
    <mergeCell ref="E39:J40"/>
    <mergeCell ref="L39:P40"/>
    <mergeCell ref="Q39:W42"/>
    <mergeCell ref="Y39:AA39"/>
    <mergeCell ref="AB39:AJ39"/>
    <mergeCell ref="AL39:AM42"/>
    <mergeCell ref="AN39:AO40"/>
    <mergeCell ref="AP39:AV40"/>
    <mergeCell ref="Y40:AJ40"/>
    <mergeCell ref="E41:J42"/>
    <mergeCell ref="L41:P42"/>
    <mergeCell ref="Y41:AJ42"/>
    <mergeCell ref="AN41:AO42"/>
    <mergeCell ref="AP41:AV42"/>
    <mergeCell ref="R33:AG33"/>
    <mergeCell ref="AK33:AP33"/>
    <mergeCell ref="S26:U27"/>
    <mergeCell ref="E35:F35"/>
    <mergeCell ref="H35:AV35"/>
    <mergeCell ref="E36:F36"/>
    <mergeCell ref="H36:AV36"/>
    <mergeCell ref="AC31:AD31"/>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45"/>
  <sheetViews>
    <sheetView showZeros="0" view="pageBreakPreview" zoomScale="90" zoomScaleNormal="100" zoomScaleSheetLayoutView="90" workbookViewId="0">
      <selection activeCell="S25" sqref="S25:U25"/>
    </sheetView>
  </sheetViews>
  <sheetFormatPr defaultColWidth="2.625" defaultRowHeight="18" x14ac:dyDescent="0.15"/>
  <cols>
    <col min="1" max="42" width="3.125" style="13" customWidth="1"/>
    <col min="43" max="43" width="1.75" style="13" customWidth="1"/>
    <col min="44" max="48" width="3.125" style="13" customWidth="1"/>
    <col min="49" max="49" width="0.875" style="13" customWidth="1"/>
    <col min="50" max="16384" width="2.625" style="13"/>
  </cols>
  <sheetData>
    <row r="1" spans="1:48" ht="6.75" customHeight="1" thickBot="1" x14ac:dyDescent="0.2"/>
    <row r="2" spans="1:48" ht="18.75" customHeight="1" thickBot="1" x14ac:dyDescent="0.2">
      <c r="E2" s="549" t="s">
        <v>92</v>
      </c>
      <c r="F2" s="549"/>
      <c r="G2" s="549"/>
      <c r="H2" s="549"/>
      <c r="I2" s="549"/>
      <c r="J2" s="549"/>
      <c r="K2" s="549"/>
      <c r="L2" s="549"/>
      <c r="M2" s="549"/>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5"/>
      <c r="AN2" s="550" t="s">
        <v>11</v>
      </c>
      <c r="AO2" s="551"/>
      <c r="AP2" s="551"/>
      <c r="AQ2" s="551"/>
      <c r="AR2" s="551"/>
      <c r="AS2" s="551"/>
      <c r="AT2" s="551"/>
      <c r="AU2" s="551"/>
      <c r="AV2" s="552"/>
    </row>
    <row r="3" spans="1:48" ht="18" customHeight="1" x14ac:dyDescent="0.15">
      <c r="E3" s="553" t="s">
        <v>84</v>
      </c>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5"/>
    </row>
    <row r="4" spans="1:48" ht="15.75" customHeight="1" x14ac:dyDescent="0.15">
      <c r="A4" s="115"/>
      <c r="B4" s="657" t="s">
        <v>90</v>
      </c>
      <c r="C4" s="657"/>
      <c r="D4" s="658"/>
      <c r="E4" s="558" t="s">
        <v>1</v>
      </c>
      <c r="F4" s="559"/>
      <c r="G4" s="559"/>
      <c r="H4" s="559"/>
      <c r="I4" s="559"/>
      <c r="J4" s="559"/>
      <c r="K4" s="560"/>
      <c r="L4" s="561" t="s">
        <v>14</v>
      </c>
      <c r="M4" s="559"/>
      <c r="N4" s="559"/>
      <c r="O4" s="559"/>
      <c r="P4" s="559"/>
      <c r="Q4" s="559"/>
      <c r="R4" s="559"/>
      <c r="S4" s="560"/>
      <c r="T4" s="561" t="s">
        <v>15</v>
      </c>
      <c r="U4" s="559"/>
      <c r="V4" s="559"/>
      <c r="W4" s="559"/>
      <c r="X4" s="559"/>
      <c r="Y4" s="559"/>
      <c r="Z4" s="559"/>
      <c r="AA4" s="559"/>
      <c r="AB4" s="559"/>
      <c r="AC4" s="559"/>
      <c r="AD4" s="559"/>
      <c r="AE4" s="559"/>
      <c r="AF4" s="559"/>
      <c r="AG4" s="559"/>
      <c r="AH4" s="559"/>
      <c r="AI4" s="559"/>
      <c r="AJ4" s="559"/>
      <c r="AK4" s="559"/>
      <c r="AL4" s="559"/>
      <c r="AM4" s="560"/>
      <c r="AN4" s="562" t="s">
        <v>8</v>
      </c>
      <c r="AO4" s="563"/>
      <c r="AP4" s="563"/>
      <c r="AQ4" s="563"/>
      <c r="AR4" s="563"/>
      <c r="AS4" s="563"/>
      <c r="AT4" s="563"/>
      <c r="AU4" s="563"/>
      <c r="AV4" s="564"/>
    </row>
    <row r="5" spans="1:48" ht="13.5" customHeight="1" x14ac:dyDescent="0.15">
      <c r="A5" s="115"/>
      <c r="B5" s="657"/>
      <c r="C5" s="657"/>
      <c r="D5" s="658"/>
      <c r="E5" s="565">
        <f>①!E5</f>
        <v>0</v>
      </c>
      <c r="F5" s="566"/>
      <c r="G5" s="566"/>
      <c r="H5" s="566"/>
      <c r="I5" s="566"/>
      <c r="J5" s="566"/>
      <c r="K5" s="567"/>
      <c r="L5" s="574" t="str">
        <f>①!L5</f>
        <v/>
      </c>
      <c r="M5" s="566"/>
      <c r="N5" s="566"/>
      <c r="O5" s="566"/>
      <c r="P5" s="566"/>
      <c r="Q5" s="566"/>
      <c r="R5" s="566"/>
      <c r="S5" s="567"/>
      <c r="T5" s="531" t="str">
        <f>①!T5</f>
        <v/>
      </c>
      <c r="U5" s="533" t="str">
        <f>①!U5</f>
        <v/>
      </c>
      <c r="V5" s="533" t="str">
        <f>①!V5</f>
        <v/>
      </c>
      <c r="W5" s="533" t="str">
        <f>①!W5</f>
        <v/>
      </c>
      <c r="X5" s="533" t="str">
        <f>①!X5</f>
        <v/>
      </c>
      <c r="Y5" s="533" t="str">
        <f>①!Y5</f>
        <v/>
      </c>
      <c r="Z5" s="533" t="str">
        <f>①!Z5</f>
        <v/>
      </c>
      <c r="AA5" s="533" t="str">
        <f>①!AA5</f>
        <v/>
      </c>
      <c r="AB5" s="533" t="str">
        <f>①!AB5</f>
        <v/>
      </c>
      <c r="AC5" s="533" t="str">
        <f>①!AC5</f>
        <v/>
      </c>
      <c r="AD5" s="533" t="str">
        <f>①!AD5</f>
        <v/>
      </c>
      <c r="AE5" s="533" t="str">
        <f>①!AE5</f>
        <v/>
      </c>
      <c r="AF5" s="533" t="str">
        <f>①!AF5</f>
        <v/>
      </c>
      <c r="AG5" s="533" t="str">
        <f>①!AG5</f>
        <v/>
      </c>
      <c r="AH5" s="533" t="str">
        <f>①!AH5</f>
        <v/>
      </c>
      <c r="AI5" s="533" t="str">
        <f>①!AI5</f>
        <v/>
      </c>
      <c r="AJ5" s="533" t="str">
        <f>①!AJ5</f>
        <v/>
      </c>
      <c r="AK5" s="533" t="str">
        <f>①!AK5</f>
        <v/>
      </c>
      <c r="AL5" s="533" t="str">
        <f>①!AL5</f>
        <v/>
      </c>
      <c r="AM5" s="577" t="str">
        <f>①!AM5</f>
        <v/>
      </c>
      <c r="AN5" s="579" t="s">
        <v>16</v>
      </c>
      <c r="AO5" s="580"/>
      <c r="AP5" s="583" t="str">
        <f>①!AP5</f>
        <v/>
      </c>
      <c r="AQ5" s="583"/>
      <c r="AR5" s="583"/>
      <c r="AS5" s="585" t="s">
        <v>18</v>
      </c>
      <c r="AT5" s="585"/>
      <c r="AU5" s="585"/>
      <c r="AV5" s="586"/>
    </row>
    <row r="6" spans="1:48" ht="13.5" customHeight="1" x14ac:dyDescent="0.15">
      <c r="A6" s="111"/>
      <c r="B6" s="93" t="s">
        <v>20</v>
      </c>
      <c r="C6" s="93" t="s">
        <v>21</v>
      </c>
      <c r="D6" s="93" t="s">
        <v>24</v>
      </c>
      <c r="E6" s="568"/>
      <c r="F6" s="569"/>
      <c r="G6" s="569"/>
      <c r="H6" s="569"/>
      <c r="I6" s="569"/>
      <c r="J6" s="569"/>
      <c r="K6" s="570"/>
      <c r="L6" s="575"/>
      <c r="M6" s="569"/>
      <c r="N6" s="569"/>
      <c r="O6" s="569"/>
      <c r="P6" s="569"/>
      <c r="Q6" s="569"/>
      <c r="R6" s="569"/>
      <c r="S6" s="570"/>
      <c r="T6" s="532"/>
      <c r="U6" s="534"/>
      <c r="V6" s="534"/>
      <c r="W6" s="534"/>
      <c r="X6" s="534"/>
      <c r="Y6" s="534"/>
      <c r="Z6" s="534"/>
      <c r="AA6" s="534"/>
      <c r="AB6" s="534"/>
      <c r="AC6" s="534"/>
      <c r="AD6" s="534"/>
      <c r="AE6" s="534"/>
      <c r="AF6" s="534"/>
      <c r="AG6" s="534"/>
      <c r="AH6" s="534"/>
      <c r="AI6" s="534"/>
      <c r="AJ6" s="534"/>
      <c r="AK6" s="534"/>
      <c r="AL6" s="534"/>
      <c r="AM6" s="578"/>
      <c r="AN6" s="581"/>
      <c r="AO6" s="582"/>
      <c r="AP6" s="584"/>
      <c r="AQ6" s="584"/>
      <c r="AR6" s="584"/>
      <c r="AS6" s="545"/>
      <c r="AT6" s="545"/>
      <c r="AU6" s="545"/>
      <c r="AV6" s="546"/>
    </row>
    <row r="7" spans="1:48" ht="13.5" customHeight="1" x14ac:dyDescent="0.15">
      <c r="A7" s="111"/>
      <c r="B7" s="93" t="s">
        <v>7</v>
      </c>
      <c r="C7" s="93" t="s">
        <v>29</v>
      </c>
      <c r="D7" s="93" t="s">
        <v>30</v>
      </c>
      <c r="E7" s="568"/>
      <c r="F7" s="569"/>
      <c r="G7" s="569"/>
      <c r="H7" s="569"/>
      <c r="I7" s="569"/>
      <c r="J7" s="569"/>
      <c r="K7" s="570"/>
      <c r="L7" s="575"/>
      <c r="M7" s="569"/>
      <c r="N7" s="569"/>
      <c r="O7" s="569"/>
      <c r="P7" s="569"/>
      <c r="Q7" s="569"/>
      <c r="R7" s="569"/>
      <c r="S7" s="570"/>
      <c r="T7" s="587" t="s">
        <v>25</v>
      </c>
      <c r="U7" s="588"/>
      <c r="V7" s="588"/>
      <c r="W7" s="588"/>
      <c r="X7" s="588"/>
      <c r="Y7" s="588"/>
      <c r="Z7" s="588"/>
      <c r="AA7" s="588"/>
      <c r="AB7" s="588"/>
      <c r="AC7" s="588"/>
      <c r="AD7" s="588"/>
      <c r="AE7" s="588"/>
      <c r="AF7" s="588"/>
      <c r="AG7" s="588"/>
      <c r="AH7" s="588"/>
      <c r="AI7" s="588"/>
      <c r="AJ7" s="588"/>
      <c r="AK7" s="588"/>
      <c r="AL7" s="588"/>
      <c r="AM7" s="589"/>
      <c r="AN7" s="537" t="s">
        <v>28</v>
      </c>
      <c r="AO7" s="538"/>
      <c r="AP7" s="541" t="str">
        <f>①!AP7</f>
        <v/>
      </c>
      <c r="AQ7" s="541"/>
      <c r="AR7" s="541"/>
      <c r="AS7" s="593" t="s">
        <v>18</v>
      </c>
      <c r="AT7" s="593"/>
      <c r="AU7" s="593"/>
      <c r="AV7" s="594"/>
    </row>
    <row r="8" spans="1:48" ht="13.5" customHeight="1" x14ac:dyDescent="0.15">
      <c r="A8" s="111"/>
      <c r="B8" s="93" t="s">
        <v>31</v>
      </c>
      <c r="C8" s="93" t="s">
        <v>32</v>
      </c>
      <c r="D8" s="93" t="s">
        <v>33</v>
      </c>
      <c r="E8" s="568"/>
      <c r="F8" s="569"/>
      <c r="G8" s="569"/>
      <c r="H8" s="569"/>
      <c r="I8" s="569"/>
      <c r="J8" s="569"/>
      <c r="K8" s="570"/>
      <c r="L8" s="575"/>
      <c r="M8" s="569"/>
      <c r="N8" s="569"/>
      <c r="O8" s="569"/>
      <c r="P8" s="569"/>
      <c r="Q8" s="569"/>
      <c r="R8" s="569"/>
      <c r="S8" s="570"/>
      <c r="T8" s="590"/>
      <c r="U8" s="591"/>
      <c r="V8" s="591"/>
      <c r="W8" s="591"/>
      <c r="X8" s="591"/>
      <c r="Y8" s="591"/>
      <c r="Z8" s="591"/>
      <c r="AA8" s="591"/>
      <c r="AB8" s="591"/>
      <c r="AC8" s="591"/>
      <c r="AD8" s="591"/>
      <c r="AE8" s="591"/>
      <c r="AF8" s="591"/>
      <c r="AG8" s="591"/>
      <c r="AH8" s="591"/>
      <c r="AI8" s="591"/>
      <c r="AJ8" s="591"/>
      <c r="AK8" s="591"/>
      <c r="AL8" s="591"/>
      <c r="AM8" s="592"/>
      <c r="AN8" s="581"/>
      <c r="AO8" s="582"/>
      <c r="AP8" s="584"/>
      <c r="AQ8" s="584"/>
      <c r="AR8" s="584"/>
      <c r="AS8" s="545"/>
      <c r="AT8" s="545"/>
      <c r="AU8" s="545"/>
      <c r="AV8" s="546"/>
    </row>
    <row r="9" spans="1:48" ht="13.5" customHeight="1" x14ac:dyDescent="0.15">
      <c r="A9" s="111"/>
      <c r="B9" s="93" t="s">
        <v>19</v>
      </c>
      <c r="C9" s="93" t="s">
        <v>35</v>
      </c>
      <c r="D9" s="93" t="s">
        <v>36</v>
      </c>
      <c r="E9" s="568"/>
      <c r="F9" s="569"/>
      <c r="G9" s="569"/>
      <c r="H9" s="569"/>
      <c r="I9" s="569"/>
      <c r="J9" s="569"/>
      <c r="K9" s="570"/>
      <c r="L9" s="575"/>
      <c r="M9" s="569"/>
      <c r="N9" s="569"/>
      <c r="O9" s="569"/>
      <c r="P9" s="569"/>
      <c r="Q9" s="569"/>
      <c r="R9" s="569"/>
      <c r="S9" s="570"/>
      <c r="T9" s="547" t="str">
        <f>①!T9</f>
        <v/>
      </c>
      <c r="U9" s="505" t="str">
        <f>①!U9</f>
        <v/>
      </c>
      <c r="V9" s="505" t="str">
        <f>①!V9</f>
        <v/>
      </c>
      <c r="W9" s="505" t="str">
        <f>①!W9</f>
        <v/>
      </c>
      <c r="X9" s="505" t="str">
        <f>①!X9</f>
        <v/>
      </c>
      <c r="Y9" s="505" t="str">
        <f>①!Y9</f>
        <v/>
      </c>
      <c r="Z9" s="505" t="str">
        <f>①!Z9</f>
        <v/>
      </c>
      <c r="AA9" s="505" t="str">
        <f>①!AA9</f>
        <v/>
      </c>
      <c r="AB9" s="505" t="str">
        <f>①!AB9</f>
        <v/>
      </c>
      <c r="AC9" s="505" t="str">
        <f>①!AC9</f>
        <v/>
      </c>
      <c r="AD9" s="505" t="str">
        <f>①!AD9</f>
        <v/>
      </c>
      <c r="AE9" s="505" t="str">
        <f>①!AE9</f>
        <v/>
      </c>
      <c r="AF9" s="505" t="str">
        <f>①!AF9</f>
        <v/>
      </c>
      <c r="AG9" s="505" t="str">
        <f>①!AG9</f>
        <v/>
      </c>
      <c r="AH9" s="505" t="str">
        <f>①!AH9</f>
        <v/>
      </c>
      <c r="AI9" s="505" t="str">
        <f>①!AI9</f>
        <v/>
      </c>
      <c r="AJ9" s="505" t="str">
        <f>①!AJ9</f>
        <v/>
      </c>
      <c r="AK9" s="505" t="str">
        <f>①!AK9</f>
        <v/>
      </c>
      <c r="AL9" s="505" t="str">
        <f>①!AL9</f>
        <v/>
      </c>
      <c r="AM9" s="535" t="str">
        <f>①!AM9</f>
        <v/>
      </c>
      <c r="AN9" s="537" t="s">
        <v>6</v>
      </c>
      <c r="AO9" s="538"/>
      <c r="AP9" s="541" t="str">
        <f>①!AP9</f>
        <v/>
      </c>
      <c r="AQ9" s="541"/>
      <c r="AR9" s="541"/>
      <c r="AS9" s="543" t="s">
        <v>18</v>
      </c>
      <c r="AT9" s="543"/>
      <c r="AU9" s="543"/>
      <c r="AV9" s="544"/>
    </row>
    <row r="10" spans="1:48" ht="13.5" customHeight="1" x14ac:dyDescent="0.15">
      <c r="A10" s="111"/>
      <c r="B10" s="93" t="s">
        <v>38</v>
      </c>
      <c r="C10" s="93" t="s">
        <v>22</v>
      </c>
      <c r="D10" s="93" t="s">
        <v>39</v>
      </c>
      <c r="E10" s="571"/>
      <c r="F10" s="572"/>
      <c r="G10" s="572"/>
      <c r="H10" s="572"/>
      <c r="I10" s="572"/>
      <c r="J10" s="572"/>
      <c r="K10" s="573"/>
      <c r="L10" s="576"/>
      <c r="M10" s="572"/>
      <c r="N10" s="572"/>
      <c r="O10" s="572"/>
      <c r="P10" s="572"/>
      <c r="Q10" s="572"/>
      <c r="R10" s="572"/>
      <c r="S10" s="573"/>
      <c r="T10" s="548"/>
      <c r="U10" s="506"/>
      <c r="V10" s="506"/>
      <c r="W10" s="506"/>
      <c r="X10" s="506"/>
      <c r="Y10" s="506"/>
      <c r="Z10" s="506"/>
      <c r="AA10" s="506"/>
      <c r="AB10" s="506"/>
      <c r="AC10" s="506"/>
      <c r="AD10" s="506"/>
      <c r="AE10" s="506"/>
      <c r="AF10" s="506"/>
      <c r="AG10" s="506"/>
      <c r="AH10" s="506"/>
      <c r="AI10" s="506"/>
      <c r="AJ10" s="506"/>
      <c r="AK10" s="506"/>
      <c r="AL10" s="506"/>
      <c r="AM10" s="536"/>
      <c r="AN10" s="539"/>
      <c r="AO10" s="540"/>
      <c r="AP10" s="542"/>
      <c r="AQ10" s="542"/>
      <c r="AR10" s="542"/>
      <c r="AS10" s="545"/>
      <c r="AT10" s="545"/>
      <c r="AU10" s="545"/>
      <c r="AV10" s="546"/>
    </row>
    <row r="11" spans="1:48" ht="13.5" customHeight="1" x14ac:dyDescent="0.15">
      <c r="A11" s="111"/>
      <c r="B11" s="93" t="s">
        <v>45</v>
      </c>
      <c r="C11" s="93" t="s">
        <v>46</v>
      </c>
      <c r="D11" s="93" t="s">
        <v>40</v>
      </c>
      <c r="E11" s="507" t="s">
        <v>42</v>
      </c>
      <c r="F11" s="508"/>
      <c r="G11" s="508"/>
      <c r="H11" s="508"/>
      <c r="I11" s="508"/>
      <c r="J11" s="508"/>
      <c r="K11" s="508"/>
      <c r="L11" s="508"/>
      <c r="M11" s="508"/>
      <c r="N11" s="508"/>
      <c r="O11" s="508"/>
      <c r="P11" s="509"/>
      <c r="Q11" s="516" t="str">
        <f>①!Q11</f>
        <v/>
      </c>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8"/>
    </row>
    <row r="12" spans="1:48" ht="13.5" customHeight="1" x14ac:dyDescent="0.15">
      <c r="A12" s="111"/>
      <c r="B12" s="93" t="s">
        <v>27</v>
      </c>
      <c r="C12" s="93" t="s">
        <v>49</v>
      </c>
      <c r="D12" s="93" t="s">
        <v>50</v>
      </c>
      <c r="E12" s="510"/>
      <c r="F12" s="511"/>
      <c r="G12" s="511"/>
      <c r="H12" s="511"/>
      <c r="I12" s="511"/>
      <c r="J12" s="511"/>
      <c r="K12" s="511"/>
      <c r="L12" s="511"/>
      <c r="M12" s="511"/>
      <c r="N12" s="511"/>
      <c r="O12" s="511"/>
      <c r="P12" s="512"/>
      <c r="Q12" s="519"/>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1"/>
    </row>
    <row r="13" spans="1:48" ht="13.5" customHeight="1" x14ac:dyDescent="0.15">
      <c r="A13" s="111"/>
      <c r="B13" s="93" t="s">
        <v>48</v>
      </c>
      <c r="C13" s="93" t="s">
        <v>51</v>
      </c>
      <c r="D13" s="93" t="s">
        <v>2</v>
      </c>
      <c r="E13" s="510"/>
      <c r="F13" s="511"/>
      <c r="G13" s="511"/>
      <c r="H13" s="511"/>
      <c r="I13" s="511"/>
      <c r="J13" s="511"/>
      <c r="K13" s="511"/>
      <c r="L13" s="511"/>
      <c r="M13" s="511"/>
      <c r="N13" s="511"/>
      <c r="O13" s="511"/>
      <c r="P13" s="512"/>
      <c r="Q13" s="519"/>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1"/>
    </row>
    <row r="14" spans="1:48" ht="13.5" customHeight="1" x14ac:dyDescent="0.15">
      <c r="A14" s="111"/>
      <c r="B14" s="93" t="s">
        <v>47</v>
      </c>
      <c r="C14" s="93" t="s">
        <v>54</v>
      </c>
      <c r="D14" s="93"/>
      <c r="E14" s="513"/>
      <c r="F14" s="514"/>
      <c r="G14" s="514"/>
      <c r="H14" s="514"/>
      <c r="I14" s="514"/>
      <c r="J14" s="514"/>
      <c r="K14" s="514"/>
      <c r="L14" s="514"/>
      <c r="M14" s="514"/>
      <c r="N14" s="514"/>
      <c r="O14" s="514"/>
      <c r="P14" s="515"/>
      <c r="Q14" s="522"/>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4"/>
    </row>
    <row r="15" spans="1:48" ht="13.5" customHeight="1" x14ac:dyDescent="0.15">
      <c r="A15" s="111"/>
      <c r="B15" s="94" t="s">
        <v>34</v>
      </c>
      <c r="C15" s="93">
        <v>1</v>
      </c>
      <c r="D15" s="93">
        <v>2</v>
      </c>
      <c r="E15" s="507" t="s">
        <v>52</v>
      </c>
      <c r="F15" s="508"/>
      <c r="G15" s="508"/>
      <c r="H15" s="508"/>
      <c r="I15" s="508"/>
      <c r="J15" s="508"/>
      <c r="K15" s="508"/>
      <c r="L15" s="508"/>
      <c r="M15" s="508"/>
      <c r="N15" s="508"/>
      <c r="O15" s="508"/>
      <c r="P15" s="509"/>
      <c r="Q15" s="516" t="str">
        <f>①!Q15</f>
        <v/>
      </c>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8"/>
    </row>
    <row r="16" spans="1:48" ht="13.5" customHeight="1" x14ac:dyDescent="0.15">
      <c r="A16" s="111"/>
      <c r="B16" s="93">
        <v>3</v>
      </c>
      <c r="C16" s="93">
        <v>4</v>
      </c>
      <c r="D16" s="93">
        <v>5</v>
      </c>
      <c r="E16" s="510"/>
      <c r="F16" s="511"/>
      <c r="G16" s="511"/>
      <c r="H16" s="511"/>
      <c r="I16" s="511"/>
      <c r="J16" s="511"/>
      <c r="K16" s="511"/>
      <c r="L16" s="511"/>
      <c r="M16" s="511"/>
      <c r="N16" s="511"/>
      <c r="O16" s="511"/>
      <c r="P16" s="512"/>
      <c r="Q16" s="519"/>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1"/>
    </row>
    <row r="17" spans="1:49" ht="13.5" customHeight="1" x14ac:dyDescent="0.15">
      <c r="A17" s="111"/>
      <c r="B17" s="93">
        <v>6</v>
      </c>
      <c r="C17" s="93">
        <v>7</v>
      </c>
      <c r="D17" s="93">
        <v>8</v>
      </c>
      <c r="E17" s="510"/>
      <c r="F17" s="511"/>
      <c r="G17" s="511"/>
      <c r="H17" s="511"/>
      <c r="I17" s="511"/>
      <c r="J17" s="511"/>
      <c r="K17" s="511"/>
      <c r="L17" s="511"/>
      <c r="M17" s="511"/>
      <c r="N17" s="511"/>
      <c r="O17" s="511"/>
      <c r="P17" s="512"/>
      <c r="Q17" s="519"/>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c r="AV17" s="521"/>
    </row>
    <row r="18" spans="1:49" ht="13.5" customHeight="1" x14ac:dyDescent="0.15">
      <c r="A18" s="111"/>
      <c r="B18" s="93">
        <v>9</v>
      </c>
      <c r="C18" s="93" t="s">
        <v>4</v>
      </c>
      <c r="D18" s="93"/>
      <c r="E18" s="513"/>
      <c r="F18" s="514"/>
      <c r="G18" s="514"/>
      <c r="H18" s="514"/>
      <c r="I18" s="514"/>
      <c r="J18" s="514"/>
      <c r="K18" s="514"/>
      <c r="L18" s="514"/>
      <c r="M18" s="514"/>
      <c r="N18" s="514"/>
      <c r="O18" s="514"/>
      <c r="P18" s="515"/>
      <c r="Q18" s="522"/>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4"/>
    </row>
    <row r="19" spans="1:49" ht="18.75" customHeight="1" x14ac:dyDescent="0.15">
      <c r="B19" s="149"/>
      <c r="C19" s="655"/>
      <c r="E19" s="650" t="s">
        <v>219</v>
      </c>
      <c r="F19" s="651"/>
      <c r="G19" s="651"/>
      <c r="H19" s="651"/>
      <c r="I19" s="651"/>
      <c r="J19" s="651"/>
      <c r="K19" s="651"/>
      <c r="L19" s="651"/>
      <c r="M19" s="651"/>
      <c r="N19" s="651"/>
      <c r="O19" s="651"/>
      <c r="P19" s="651"/>
      <c r="Q19" s="651"/>
      <c r="R19" s="651"/>
      <c r="S19" s="652"/>
      <c r="T19" s="652"/>
      <c r="U19" s="652"/>
      <c r="V19" s="652"/>
      <c r="W19" s="652"/>
      <c r="X19" s="652"/>
      <c r="Y19" s="652"/>
      <c r="Z19" s="652"/>
      <c r="AA19" s="652"/>
      <c r="AB19" s="652"/>
      <c r="AC19" s="652"/>
      <c r="AD19" s="652"/>
      <c r="AE19" s="652"/>
      <c r="AF19" s="652"/>
      <c r="AG19" s="652"/>
      <c r="AH19" s="652"/>
      <c r="AI19" s="652"/>
      <c r="AJ19" s="652"/>
      <c r="AK19" s="112"/>
      <c r="AL19" s="112"/>
      <c r="AM19" s="112"/>
      <c r="AN19" s="112"/>
      <c r="AO19" s="112"/>
      <c r="AP19" s="112"/>
      <c r="AQ19" s="112"/>
      <c r="AR19" s="112"/>
      <c r="AS19" s="112"/>
      <c r="AT19" s="112"/>
      <c r="AU19" s="112"/>
      <c r="AV19" s="113"/>
    </row>
    <row r="20" spans="1:49" ht="5.25" customHeight="1" x14ac:dyDescent="0.15">
      <c r="B20" s="149"/>
      <c r="C20" s="656"/>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7"/>
    </row>
    <row r="21" spans="1:49" ht="21" customHeight="1" x14ac:dyDescent="0.15">
      <c r="B21" s="149"/>
      <c r="C21" s="656"/>
      <c r="E21" s="95"/>
      <c r="F21" s="653" t="str">
        <f>①!F23</f>
        <v>警察署長　殿</v>
      </c>
      <c r="G21" s="653"/>
      <c r="H21" s="653"/>
      <c r="I21" s="653"/>
      <c r="J21" s="653"/>
      <c r="K21" s="653"/>
      <c r="L21" s="653"/>
      <c r="M21" s="653"/>
      <c r="N21" s="653"/>
      <c r="O21" s="96"/>
      <c r="P21" s="96"/>
      <c r="Q21" s="96"/>
      <c r="R21" s="96"/>
      <c r="S21" s="96"/>
      <c r="T21" s="96"/>
      <c r="U21" s="96"/>
      <c r="V21" s="96"/>
      <c r="W21" s="96"/>
      <c r="X21" s="96"/>
      <c r="Y21" s="96"/>
      <c r="Z21" s="96"/>
      <c r="AA21" s="96"/>
      <c r="AB21" s="96"/>
      <c r="AC21" s="96"/>
      <c r="AD21" s="96"/>
      <c r="AE21" s="96"/>
      <c r="AF21" s="96"/>
      <c r="AG21" s="96"/>
      <c r="AH21" s="663" t="str">
        <f>①!AH23</f>
        <v>年　　　月　　　日</v>
      </c>
      <c r="AI21" s="663"/>
      <c r="AJ21" s="663"/>
      <c r="AK21" s="663"/>
      <c r="AL21" s="663"/>
      <c r="AM21" s="663"/>
      <c r="AN21" s="663"/>
      <c r="AO21" s="663"/>
      <c r="AP21" s="228"/>
      <c r="AQ21" s="228"/>
      <c r="AR21" s="228"/>
      <c r="AS21" s="228"/>
      <c r="AT21" s="228"/>
      <c r="AU21" s="228"/>
      <c r="AV21" s="504"/>
    </row>
    <row r="22" spans="1:49" ht="19.5" customHeight="1" x14ac:dyDescent="0.15">
      <c r="B22" s="149"/>
      <c r="C22" s="656"/>
      <c r="E22" s="95"/>
      <c r="F22" s="96"/>
      <c r="G22" s="96"/>
      <c r="H22" s="96"/>
      <c r="I22" s="96"/>
      <c r="J22" s="96"/>
      <c r="K22" s="96"/>
      <c r="L22" s="96"/>
      <c r="M22" s="96"/>
      <c r="N22" s="96"/>
      <c r="O22" s="96"/>
      <c r="P22" s="96"/>
      <c r="Q22" s="96"/>
      <c r="R22" s="96"/>
      <c r="S22" s="661" t="str">
        <f>①!S24</f>
        <v>〒</v>
      </c>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97"/>
    </row>
    <row r="23" spans="1:49" ht="13.5" customHeight="1" x14ac:dyDescent="0.15">
      <c r="B23" s="149"/>
      <c r="C23" s="656"/>
      <c r="E23" s="95"/>
      <c r="F23" s="96"/>
      <c r="G23" s="96"/>
      <c r="H23" s="96"/>
      <c r="I23" s="96"/>
      <c r="J23" s="96"/>
      <c r="K23" s="96"/>
      <c r="L23" s="96"/>
      <c r="M23" s="96"/>
      <c r="N23" s="96"/>
      <c r="O23" s="96"/>
      <c r="P23" s="96"/>
      <c r="Q23" s="96"/>
      <c r="R23" s="96"/>
      <c r="S23" s="447" t="s">
        <v>26</v>
      </c>
      <c r="T23" s="447"/>
      <c r="U23" s="447"/>
      <c r="V23" s="223" t="str">
        <f>①!V25</f>
        <v/>
      </c>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97"/>
    </row>
    <row r="24" spans="1:49" ht="13.5" customHeight="1" x14ac:dyDescent="0.15">
      <c r="B24" s="149"/>
      <c r="C24" s="656"/>
      <c r="E24" s="95"/>
      <c r="F24" s="96"/>
      <c r="G24" s="96"/>
      <c r="H24" s="96"/>
      <c r="I24" s="96"/>
      <c r="J24" s="96"/>
      <c r="K24" s="96"/>
      <c r="L24" s="96"/>
      <c r="M24" s="96"/>
      <c r="N24" s="96"/>
      <c r="O24" s="447" t="s">
        <v>56</v>
      </c>
      <c r="P24" s="447"/>
      <c r="Q24" s="447"/>
      <c r="R24" s="447"/>
      <c r="S24" s="447"/>
      <c r="T24" s="447"/>
      <c r="U24" s="447"/>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97"/>
    </row>
    <row r="25" spans="1:49" ht="13.5" customHeight="1" x14ac:dyDescent="0.15">
      <c r="B25" s="227"/>
      <c r="C25" s="656"/>
      <c r="E25" s="95"/>
      <c r="F25" s="96"/>
      <c r="G25" s="96"/>
      <c r="H25" s="96"/>
      <c r="I25" s="96"/>
      <c r="J25" s="96"/>
      <c r="K25" s="96"/>
      <c r="L25" s="96"/>
      <c r="M25" s="96"/>
      <c r="N25" s="96"/>
      <c r="O25" s="447"/>
      <c r="P25" s="447"/>
      <c r="Q25" s="447"/>
      <c r="R25" s="447"/>
      <c r="S25" s="502" t="s">
        <v>44</v>
      </c>
      <c r="T25" s="502"/>
      <c r="U25" s="502"/>
      <c r="V25" s="503" t="str">
        <f>①!V27</f>
        <v/>
      </c>
      <c r="W25" s="503"/>
      <c r="X25" s="503"/>
      <c r="Y25" s="503"/>
      <c r="Z25" s="503"/>
      <c r="AA25" s="503"/>
      <c r="AB25" s="503"/>
      <c r="AC25" s="503"/>
      <c r="AD25" s="503"/>
      <c r="AE25" s="228"/>
      <c r="AF25" s="228"/>
      <c r="AG25" s="228"/>
      <c r="AH25" s="228"/>
      <c r="AI25" s="228"/>
      <c r="AJ25" s="228"/>
      <c r="AK25" s="228"/>
      <c r="AL25" s="228"/>
      <c r="AM25" s="228"/>
      <c r="AN25" s="228"/>
      <c r="AO25" s="228"/>
      <c r="AP25" s="228"/>
      <c r="AQ25" s="228"/>
      <c r="AR25" s="228"/>
      <c r="AS25" s="228"/>
      <c r="AT25" s="228"/>
      <c r="AU25" s="228"/>
      <c r="AV25" s="504"/>
    </row>
    <row r="26" spans="1:49" ht="15.75" customHeight="1" x14ac:dyDescent="0.15">
      <c r="B26" s="229"/>
      <c r="C26" s="656"/>
      <c r="E26" s="95"/>
      <c r="F26" s="96"/>
      <c r="G26" s="96"/>
      <c r="H26" s="96"/>
      <c r="I26" s="96"/>
      <c r="J26" s="96"/>
      <c r="K26" s="96"/>
      <c r="L26" s="96"/>
      <c r="M26" s="96"/>
      <c r="N26" s="96"/>
      <c r="O26" s="96"/>
      <c r="P26" s="96"/>
      <c r="Q26" s="96"/>
      <c r="R26" s="96"/>
      <c r="S26" s="447" t="s">
        <v>13</v>
      </c>
      <c r="T26" s="447"/>
      <c r="U26" s="447"/>
      <c r="V26" s="659" t="str">
        <f>①!V28</f>
        <v/>
      </c>
      <c r="W26" s="659"/>
      <c r="X26" s="659"/>
      <c r="Y26" s="659"/>
      <c r="Z26" s="659"/>
      <c r="AA26" s="659"/>
      <c r="AB26" s="659"/>
      <c r="AC26" s="659"/>
      <c r="AD26" s="659"/>
      <c r="AE26" s="209"/>
      <c r="AF26" s="209"/>
      <c r="AG26" s="209"/>
      <c r="AH26" s="209"/>
      <c r="AI26" s="209"/>
      <c r="AJ26" s="209"/>
      <c r="AK26" s="209"/>
      <c r="AL26" s="462"/>
      <c r="AM26" s="455" t="str">
        <f>①!AN28</f>
        <v>　（　　　　）　　　　局　　　　番</v>
      </c>
      <c r="AN26" s="233"/>
      <c r="AO26" s="233"/>
      <c r="AP26" s="233"/>
      <c r="AQ26" s="233"/>
      <c r="AR26" s="233"/>
      <c r="AS26" s="233"/>
      <c r="AT26" s="233"/>
      <c r="AU26" s="233"/>
      <c r="AV26" s="98"/>
    </row>
    <row r="27" spans="1:49" ht="15.75" customHeight="1" thickBot="1" x14ac:dyDescent="0.2">
      <c r="B27" s="229"/>
      <c r="C27" s="656"/>
      <c r="E27" s="99"/>
      <c r="F27" s="100"/>
      <c r="G27" s="100"/>
      <c r="H27" s="100"/>
      <c r="I27" s="100"/>
      <c r="J27" s="100"/>
      <c r="K27" s="100"/>
      <c r="L27" s="100"/>
      <c r="M27" s="100"/>
      <c r="N27" s="100"/>
      <c r="O27" s="100"/>
      <c r="P27" s="100"/>
      <c r="Q27" s="100"/>
      <c r="R27" s="100"/>
      <c r="S27" s="448"/>
      <c r="T27" s="448"/>
      <c r="U27" s="448"/>
      <c r="V27" s="660"/>
      <c r="W27" s="660"/>
      <c r="X27" s="660"/>
      <c r="Y27" s="660"/>
      <c r="Z27" s="660"/>
      <c r="AA27" s="660"/>
      <c r="AB27" s="660"/>
      <c r="AC27" s="660"/>
      <c r="AD27" s="660"/>
      <c r="AE27" s="296"/>
      <c r="AF27" s="296"/>
      <c r="AG27" s="296"/>
      <c r="AH27" s="296"/>
      <c r="AI27" s="296"/>
      <c r="AJ27" s="296"/>
      <c r="AK27" s="296"/>
      <c r="AL27" s="463"/>
      <c r="AM27" s="293"/>
      <c r="AN27" s="293"/>
      <c r="AO27" s="293"/>
      <c r="AP27" s="293"/>
      <c r="AQ27" s="293"/>
      <c r="AR27" s="293"/>
      <c r="AS27" s="293"/>
      <c r="AT27" s="293"/>
      <c r="AU27" s="293"/>
      <c r="AV27" s="101"/>
    </row>
    <row r="28" spans="1:49" ht="13.5" customHeight="1" thickTop="1" x14ac:dyDescent="0.15">
      <c r="B28" s="229"/>
      <c r="C28" s="656"/>
      <c r="E28" s="95"/>
      <c r="F28" s="96"/>
      <c r="G28" s="318" t="s">
        <v>58</v>
      </c>
      <c r="H28" s="318"/>
      <c r="I28" s="318"/>
      <c r="J28" s="318"/>
      <c r="K28" s="318"/>
      <c r="L28" s="318"/>
      <c r="M28" s="96"/>
      <c r="N28" s="96"/>
      <c r="O28" s="96"/>
      <c r="P28" s="96"/>
      <c r="Q28" s="96"/>
      <c r="R28" s="96"/>
      <c r="S28" s="460" t="s">
        <v>85</v>
      </c>
      <c r="T28" s="320"/>
      <c r="U28" s="320"/>
      <c r="V28" s="320"/>
      <c r="W28" s="320"/>
      <c r="X28" s="320"/>
      <c r="Y28" s="320"/>
      <c r="Z28" s="320"/>
      <c r="AA28" s="320"/>
      <c r="AB28" s="320"/>
      <c r="AC28" s="320"/>
      <c r="AD28" s="320"/>
      <c r="AE28" s="320"/>
      <c r="AF28" s="320"/>
      <c r="AG28" s="320"/>
      <c r="AH28" s="96"/>
      <c r="AI28" s="96"/>
      <c r="AJ28" s="96"/>
      <c r="AK28" s="96"/>
      <c r="AL28" s="96"/>
      <c r="AM28" s="96"/>
      <c r="AN28" s="96"/>
      <c r="AO28" s="96"/>
      <c r="AP28" s="96"/>
      <c r="AQ28" s="96"/>
      <c r="AR28" s="96"/>
      <c r="AS28" s="96"/>
      <c r="AT28" s="96"/>
      <c r="AU28" s="96"/>
      <c r="AV28" s="97"/>
    </row>
    <row r="29" spans="1:49" ht="13.5" customHeight="1" x14ac:dyDescent="0.15">
      <c r="B29" s="229"/>
      <c r="C29" s="656"/>
      <c r="E29" s="95"/>
      <c r="F29" s="96"/>
      <c r="G29" s="319"/>
      <c r="H29" s="319"/>
      <c r="I29" s="319"/>
      <c r="J29" s="319"/>
      <c r="K29" s="319"/>
      <c r="L29" s="319"/>
      <c r="M29" s="96"/>
      <c r="N29" s="96"/>
      <c r="O29" s="96"/>
      <c r="P29" s="96"/>
      <c r="Q29" s="96"/>
      <c r="R29" s="96"/>
      <c r="S29" s="228"/>
      <c r="T29" s="228"/>
      <c r="U29" s="228"/>
      <c r="V29" s="228"/>
      <c r="W29" s="228"/>
      <c r="X29" s="228"/>
      <c r="Y29" s="228"/>
      <c r="Z29" s="228"/>
      <c r="AA29" s="228"/>
      <c r="AB29" s="228"/>
      <c r="AC29" s="228"/>
      <c r="AD29" s="228"/>
      <c r="AE29" s="228"/>
      <c r="AF29" s="228"/>
      <c r="AG29" s="228"/>
      <c r="AH29" s="96"/>
      <c r="AI29" s="96"/>
      <c r="AJ29" s="96"/>
      <c r="AK29" s="96"/>
      <c r="AL29" s="96"/>
      <c r="AM29" s="96"/>
      <c r="AN29" s="96"/>
      <c r="AO29" s="96"/>
      <c r="AP29" s="96"/>
      <c r="AQ29" s="96"/>
      <c r="AR29" s="96"/>
      <c r="AS29" s="96"/>
      <c r="AT29" s="96"/>
      <c r="AU29" s="96"/>
      <c r="AV29" s="97"/>
    </row>
    <row r="30" spans="1:49" ht="21" customHeight="1" x14ac:dyDescent="0.15">
      <c r="B30" s="229"/>
      <c r="C30" s="656"/>
      <c r="E30" s="95"/>
      <c r="F30" s="663" t="s">
        <v>86</v>
      </c>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504"/>
    </row>
    <row r="31" spans="1:49" ht="24" customHeight="1" x14ac:dyDescent="0.15">
      <c r="B31" s="229"/>
      <c r="C31" s="656"/>
      <c r="E31" s="95"/>
      <c r="F31" s="96"/>
      <c r="G31" s="96"/>
      <c r="H31" s="96"/>
      <c r="I31" s="96"/>
      <c r="J31" s="96"/>
      <c r="K31" s="96"/>
      <c r="L31" s="96"/>
      <c r="M31" s="96"/>
      <c r="N31" s="96"/>
      <c r="O31" s="646" t="s">
        <v>87</v>
      </c>
      <c r="P31" s="647"/>
      <c r="Q31" s="647"/>
      <c r="R31" s="647"/>
      <c r="S31" s="647"/>
      <c r="T31" s="648"/>
      <c r="U31" s="649"/>
      <c r="V31" s="644"/>
      <c r="W31" s="643"/>
      <c r="X31" s="644"/>
      <c r="Y31" s="643"/>
      <c r="Z31" s="644"/>
      <c r="AA31" s="643"/>
      <c r="AB31" s="644"/>
      <c r="AC31" s="643"/>
      <c r="AD31" s="644"/>
      <c r="AE31" s="643"/>
      <c r="AF31" s="644"/>
      <c r="AG31" s="643"/>
      <c r="AH31" s="644"/>
      <c r="AI31" s="643"/>
      <c r="AJ31" s="644"/>
      <c r="AK31" s="643"/>
      <c r="AL31" s="645"/>
      <c r="AM31" s="96"/>
      <c r="AN31" s="96"/>
      <c r="AO31" s="96"/>
      <c r="AP31" s="96"/>
      <c r="AQ31" s="96"/>
      <c r="AR31" s="96"/>
      <c r="AS31" s="96"/>
      <c r="AT31" s="96"/>
      <c r="AU31" s="96"/>
      <c r="AV31" s="97"/>
      <c r="AW31" s="102"/>
    </row>
    <row r="32" spans="1:49" ht="6.75" customHeight="1" x14ac:dyDescent="0.15">
      <c r="B32" s="229"/>
      <c r="C32" s="656"/>
      <c r="E32" s="95"/>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112"/>
      <c r="AM32" s="96"/>
      <c r="AN32" s="96"/>
      <c r="AO32" s="96"/>
      <c r="AP32" s="96"/>
      <c r="AQ32" s="96"/>
      <c r="AR32" s="96"/>
      <c r="AS32" s="96"/>
      <c r="AT32" s="96"/>
      <c r="AU32" s="96"/>
      <c r="AV32" s="97"/>
      <c r="AW32" s="102"/>
    </row>
    <row r="33" spans="2:48" ht="21.75" customHeight="1" x14ac:dyDescent="0.15">
      <c r="B33" s="229"/>
      <c r="C33" s="656"/>
      <c r="D33" s="60"/>
      <c r="E33" s="90"/>
      <c r="F33" s="90"/>
      <c r="G33" s="90"/>
      <c r="H33" s="90"/>
      <c r="I33" s="90"/>
      <c r="J33" s="90"/>
      <c r="K33" s="90"/>
      <c r="L33" s="90"/>
      <c r="M33" s="90"/>
      <c r="N33" s="90"/>
      <c r="O33" s="90"/>
      <c r="P33" s="90"/>
      <c r="Q33" s="90"/>
      <c r="R33" s="438" t="s">
        <v>9</v>
      </c>
      <c r="S33" s="664"/>
      <c r="T33" s="664"/>
      <c r="U33" s="664"/>
      <c r="V33" s="664"/>
      <c r="W33" s="664"/>
      <c r="X33" s="664"/>
      <c r="Y33" s="664"/>
      <c r="Z33" s="664"/>
      <c r="AA33" s="664"/>
      <c r="AB33" s="664"/>
      <c r="AC33" s="664"/>
      <c r="AD33" s="664"/>
      <c r="AE33" s="664"/>
      <c r="AF33" s="664"/>
      <c r="AG33" s="664"/>
      <c r="AH33" s="664"/>
      <c r="AI33" s="664"/>
      <c r="AJ33" s="664"/>
      <c r="AK33" s="439" t="s">
        <v>61</v>
      </c>
      <c r="AL33" s="439"/>
      <c r="AM33" s="439"/>
      <c r="AN33" s="439"/>
      <c r="AO33" s="439"/>
      <c r="AP33" s="439"/>
      <c r="AQ33" s="90"/>
      <c r="AR33" s="90"/>
      <c r="AS33" s="103" t="s">
        <v>63</v>
      </c>
      <c r="AT33" s="90"/>
      <c r="AU33" s="90"/>
      <c r="AV33" s="97"/>
    </row>
    <row r="34" spans="2:48" ht="4.5" customHeight="1" thickBot="1" x14ac:dyDescent="0.2">
      <c r="B34" s="229"/>
      <c r="C34" s="656"/>
      <c r="D34" s="60"/>
      <c r="E34" s="104"/>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6"/>
    </row>
    <row r="35" spans="2:48" s="147" customFormat="1" ht="13.5" customHeight="1" x14ac:dyDescent="0.15">
      <c r="B35" s="229"/>
      <c r="C35" s="656"/>
      <c r="D35" s="152"/>
      <c r="E35" s="642" t="s">
        <v>88</v>
      </c>
      <c r="F35" s="642"/>
      <c r="G35" s="151">
        <v>1</v>
      </c>
      <c r="H35" s="642" t="s">
        <v>17</v>
      </c>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c r="AI35" s="642"/>
      <c r="AJ35" s="642"/>
      <c r="AK35" s="642"/>
      <c r="AL35" s="642"/>
      <c r="AM35" s="642"/>
      <c r="AN35" s="642"/>
      <c r="AO35" s="642"/>
      <c r="AP35" s="642"/>
      <c r="AQ35" s="642"/>
      <c r="AR35" s="642"/>
      <c r="AS35" s="642"/>
      <c r="AT35" s="642"/>
      <c r="AU35" s="642"/>
      <c r="AV35" s="642"/>
    </row>
    <row r="36" spans="2:48" s="147" customFormat="1" ht="13.5" customHeight="1" x14ac:dyDescent="0.15">
      <c r="B36" s="229"/>
      <c r="C36" s="656"/>
      <c r="D36" s="152"/>
      <c r="E36" s="311"/>
      <c r="F36" s="311"/>
      <c r="G36" s="151">
        <v>2</v>
      </c>
      <c r="H36" s="228" t="s">
        <v>41</v>
      </c>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row>
    <row r="37" spans="2:48" ht="12.75" customHeight="1" x14ac:dyDescent="0.15">
      <c r="B37" s="229"/>
      <c r="C37" s="656"/>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313" t="s">
        <v>91</v>
      </c>
      <c r="AV37" s="446"/>
    </row>
    <row r="38" spans="2:48" ht="12.75" customHeight="1" thickBot="1" x14ac:dyDescent="0.2">
      <c r="B38" s="229"/>
      <c r="C38" s="656"/>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314"/>
      <c r="AV38" s="314"/>
    </row>
    <row r="39" spans="2:48" ht="13.5" customHeight="1" x14ac:dyDescent="0.15">
      <c r="B39" s="229"/>
      <c r="C39" s="656"/>
      <c r="D39" s="102"/>
      <c r="E39" s="633" t="s">
        <v>72</v>
      </c>
      <c r="F39" s="634"/>
      <c r="G39" s="634"/>
      <c r="H39" s="634"/>
      <c r="I39" s="634"/>
      <c r="J39" s="635"/>
      <c r="K39" s="102"/>
      <c r="L39" s="275" t="s">
        <v>64</v>
      </c>
      <c r="M39" s="276"/>
      <c r="N39" s="276"/>
      <c r="O39" s="276"/>
      <c r="P39" s="277"/>
      <c r="Q39" s="637" t="str">
        <f>①!Q41</f>
        <v/>
      </c>
      <c r="R39" s="483"/>
      <c r="S39" s="483"/>
      <c r="T39" s="483"/>
      <c r="U39" s="483"/>
      <c r="V39" s="483"/>
      <c r="W39" s="484"/>
      <c r="X39" s="102"/>
      <c r="Y39" s="491" t="s">
        <v>57</v>
      </c>
      <c r="Z39" s="492"/>
      <c r="AA39" s="493"/>
      <c r="AB39" s="494" t="str">
        <f>①!AB41</f>
        <v>新規・代替(買い替え)・増車</v>
      </c>
      <c r="AC39" s="492"/>
      <c r="AD39" s="492"/>
      <c r="AE39" s="492"/>
      <c r="AF39" s="492"/>
      <c r="AG39" s="492"/>
      <c r="AH39" s="492"/>
      <c r="AI39" s="492"/>
      <c r="AJ39" s="495"/>
      <c r="AK39" s="102"/>
      <c r="AL39" s="496" t="s">
        <v>37</v>
      </c>
      <c r="AM39" s="497"/>
      <c r="AN39" s="449" t="s">
        <v>67</v>
      </c>
      <c r="AO39" s="450"/>
      <c r="AP39" s="483" t="str">
        <f>①!AP41</f>
        <v/>
      </c>
      <c r="AQ39" s="483"/>
      <c r="AR39" s="483"/>
      <c r="AS39" s="483"/>
      <c r="AT39" s="483"/>
      <c r="AU39" s="483"/>
      <c r="AV39" s="484"/>
    </row>
    <row r="40" spans="2:48" ht="13.5" customHeight="1" x14ac:dyDescent="0.15">
      <c r="B40" s="229"/>
      <c r="C40" s="656"/>
      <c r="E40" s="636"/>
      <c r="F40" s="631"/>
      <c r="G40" s="631"/>
      <c r="H40" s="631"/>
      <c r="I40" s="631"/>
      <c r="J40" s="632"/>
      <c r="K40" s="114"/>
      <c r="L40" s="278"/>
      <c r="M40" s="279"/>
      <c r="N40" s="279"/>
      <c r="O40" s="279"/>
      <c r="P40" s="280"/>
      <c r="Q40" s="485"/>
      <c r="R40" s="486"/>
      <c r="S40" s="486"/>
      <c r="T40" s="486"/>
      <c r="U40" s="486"/>
      <c r="V40" s="486"/>
      <c r="W40" s="487"/>
      <c r="Y40" s="457" t="s">
        <v>62</v>
      </c>
      <c r="Z40" s="458"/>
      <c r="AA40" s="458"/>
      <c r="AB40" s="458"/>
      <c r="AC40" s="458"/>
      <c r="AD40" s="458"/>
      <c r="AE40" s="458"/>
      <c r="AF40" s="458"/>
      <c r="AG40" s="458"/>
      <c r="AH40" s="458"/>
      <c r="AI40" s="458"/>
      <c r="AJ40" s="459"/>
      <c r="AL40" s="498"/>
      <c r="AM40" s="499"/>
      <c r="AN40" s="451"/>
      <c r="AO40" s="452"/>
      <c r="AP40" s="486"/>
      <c r="AQ40" s="486"/>
      <c r="AR40" s="486"/>
      <c r="AS40" s="486"/>
      <c r="AT40" s="486"/>
      <c r="AU40" s="486"/>
      <c r="AV40" s="487"/>
    </row>
    <row r="41" spans="2:48" ht="13.5" customHeight="1" x14ac:dyDescent="0.15">
      <c r="B41" s="229"/>
      <c r="C41" s="656"/>
      <c r="E41" s="638" t="str">
        <f>①!E43</f>
        <v>自己・他人・共有</v>
      </c>
      <c r="F41" s="629"/>
      <c r="G41" s="629"/>
      <c r="H41" s="629"/>
      <c r="I41" s="629"/>
      <c r="J41" s="630"/>
      <c r="L41" s="253" t="s">
        <v>69</v>
      </c>
      <c r="M41" s="254"/>
      <c r="N41" s="254"/>
      <c r="O41" s="254"/>
      <c r="P41" s="255"/>
      <c r="Q41" s="485"/>
      <c r="R41" s="486"/>
      <c r="S41" s="486"/>
      <c r="T41" s="486"/>
      <c r="U41" s="486"/>
      <c r="V41" s="486"/>
      <c r="W41" s="487"/>
      <c r="Y41" s="470" t="str">
        <f>①!Y43</f>
        <v/>
      </c>
      <c r="Z41" s="471"/>
      <c r="AA41" s="471"/>
      <c r="AB41" s="471"/>
      <c r="AC41" s="471"/>
      <c r="AD41" s="471"/>
      <c r="AE41" s="471"/>
      <c r="AF41" s="471"/>
      <c r="AG41" s="471"/>
      <c r="AH41" s="471"/>
      <c r="AI41" s="471"/>
      <c r="AJ41" s="472"/>
      <c r="AL41" s="498"/>
      <c r="AM41" s="499"/>
      <c r="AN41" s="451" t="s">
        <v>70</v>
      </c>
      <c r="AO41" s="452"/>
      <c r="AP41" s="455" t="str">
        <f>①!AP43</f>
        <v/>
      </c>
      <c r="AQ41" s="455"/>
      <c r="AR41" s="455"/>
      <c r="AS41" s="455"/>
      <c r="AT41" s="455"/>
      <c r="AU41" s="455"/>
      <c r="AV41" s="456"/>
    </row>
    <row r="42" spans="2:48" ht="13.5" customHeight="1" thickBot="1" x14ac:dyDescent="0.2">
      <c r="E42" s="639"/>
      <c r="F42" s="640"/>
      <c r="G42" s="640"/>
      <c r="H42" s="640"/>
      <c r="I42" s="640"/>
      <c r="J42" s="641"/>
      <c r="L42" s="256"/>
      <c r="M42" s="257"/>
      <c r="N42" s="257"/>
      <c r="O42" s="257"/>
      <c r="P42" s="258"/>
      <c r="Q42" s="488"/>
      <c r="R42" s="489"/>
      <c r="S42" s="489"/>
      <c r="T42" s="489"/>
      <c r="U42" s="489"/>
      <c r="V42" s="489"/>
      <c r="W42" s="490"/>
      <c r="Y42" s="473"/>
      <c r="Z42" s="474"/>
      <c r="AA42" s="474"/>
      <c r="AB42" s="474"/>
      <c r="AC42" s="474"/>
      <c r="AD42" s="474"/>
      <c r="AE42" s="474"/>
      <c r="AF42" s="474"/>
      <c r="AG42" s="474"/>
      <c r="AH42" s="474"/>
      <c r="AI42" s="474"/>
      <c r="AJ42" s="475"/>
      <c r="AL42" s="500"/>
      <c r="AM42" s="501"/>
      <c r="AN42" s="476"/>
      <c r="AO42" s="477"/>
      <c r="AP42" s="468"/>
      <c r="AQ42" s="468"/>
      <c r="AR42" s="468"/>
      <c r="AS42" s="468"/>
      <c r="AT42" s="468"/>
      <c r="AU42" s="468"/>
      <c r="AV42" s="469"/>
    </row>
    <row r="43" spans="2:48" ht="13.5" customHeight="1" x14ac:dyDescent="0.15"/>
    <row r="45" spans="2:48" x14ac:dyDescent="0.15">
      <c r="P45" s="102"/>
    </row>
  </sheetData>
  <sheetProtection selectLockedCells="1" selectUnlockedCells="1"/>
  <protectedRanges>
    <protectedRange sqref="E5 L5 T5:AM6 T9:AM10 AP5:AR10 Q11 Q15 AK26 V22:Y22 V23:AE27 AH26:AI26 AP26:AS26 AF21:AG21 AI21:AK21 AM21:AN21" name="範囲1"/>
  </protectedRanges>
  <mergeCells count="112">
    <mergeCell ref="V5:V6"/>
    <mergeCell ref="W5:W6"/>
    <mergeCell ref="X5:X6"/>
    <mergeCell ref="Y5:Y6"/>
    <mergeCell ref="E2:AM2"/>
    <mergeCell ref="AN2:AV2"/>
    <mergeCell ref="E3:AV3"/>
    <mergeCell ref="B4:D5"/>
    <mergeCell ref="E4:K4"/>
    <mergeCell ref="L4:S4"/>
    <mergeCell ref="T4:AM4"/>
    <mergeCell ref="AN4:AV4"/>
    <mergeCell ref="E5:K10"/>
    <mergeCell ref="L5:S10"/>
    <mergeCell ref="Y9:Y10"/>
    <mergeCell ref="AL5:AL6"/>
    <mergeCell ref="AM5:AM6"/>
    <mergeCell ref="AN5:AO6"/>
    <mergeCell ref="AP5:AR6"/>
    <mergeCell ref="AS5:AV6"/>
    <mergeCell ref="T7:AM8"/>
    <mergeCell ref="AN7:AO8"/>
    <mergeCell ref="AP7:AR8"/>
    <mergeCell ref="AS7:AV8"/>
    <mergeCell ref="AF5:AF6"/>
    <mergeCell ref="AG5:AG6"/>
    <mergeCell ref="AH5:AH6"/>
    <mergeCell ref="AI5:AI6"/>
    <mergeCell ref="AJ5:AJ6"/>
    <mergeCell ref="AK5:AK6"/>
    <mergeCell ref="Z5:Z6"/>
    <mergeCell ref="AA5:AA6"/>
    <mergeCell ref="AB5:AB6"/>
    <mergeCell ref="AC5:AC6"/>
    <mergeCell ref="AD5:AD6"/>
    <mergeCell ref="AE5:AE6"/>
    <mergeCell ref="T5:T6"/>
    <mergeCell ref="U5:U6"/>
    <mergeCell ref="AL9:AL10"/>
    <mergeCell ref="AM9:AM10"/>
    <mergeCell ref="AN9:AO10"/>
    <mergeCell ref="AP9:AR10"/>
    <mergeCell ref="AS9:AV10"/>
    <mergeCell ref="E11:P14"/>
    <mergeCell ref="Q11:AV14"/>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V9:V10"/>
    <mergeCell ref="W9:W10"/>
    <mergeCell ref="X9:X10"/>
    <mergeCell ref="E15:P18"/>
    <mergeCell ref="Q15:AV18"/>
    <mergeCell ref="S23:U24"/>
    <mergeCell ref="V23:AU24"/>
    <mergeCell ref="O24:R25"/>
    <mergeCell ref="S25:U25"/>
    <mergeCell ref="V25:AV25"/>
    <mergeCell ref="E19:AJ19"/>
    <mergeCell ref="F21:N21"/>
    <mergeCell ref="AH21:AV21"/>
    <mergeCell ref="AM26:AU27"/>
    <mergeCell ref="V26:AL27"/>
    <mergeCell ref="S22:AU22"/>
    <mergeCell ref="E35:F35"/>
    <mergeCell ref="H35:AV35"/>
    <mergeCell ref="G28:L29"/>
    <mergeCell ref="S28:AG29"/>
    <mergeCell ref="F30:AV30"/>
    <mergeCell ref="O31:T31"/>
    <mergeCell ref="U31:V31"/>
    <mergeCell ref="W31:X31"/>
    <mergeCell ref="Y31:Z31"/>
    <mergeCell ref="AA31:AB31"/>
    <mergeCell ref="AC31:AD31"/>
    <mergeCell ref="AE31:AF31"/>
    <mergeCell ref="R33:AJ33"/>
    <mergeCell ref="B25:B41"/>
    <mergeCell ref="AP39:AV40"/>
    <mergeCell ref="Y40:AJ40"/>
    <mergeCell ref="E41:J42"/>
    <mergeCell ref="L41:P42"/>
    <mergeCell ref="Y41:AJ42"/>
    <mergeCell ref="AN41:AO42"/>
    <mergeCell ref="AP41:AV42"/>
    <mergeCell ref="E36:F36"/>
    <mergeCell ref="H36:AV36"/>
    <mergeCell ref="AU37:AV38"/>
    <mergeCell ref="E39:J40"/>
    <mergeCell ref="L39:P40"/>
    <mergeCell ref="Q39:W42"/>
    <mergeCell ref="Y39:AA39"/>
    <mergeCell ref="AB39:AJ39"/>
    <mergeCell ref="AL39:AM42"/>
    <mergeCell ref="AN39:AO40"/>
    <mergeCell ref="AG31:AH31"/>
    <mergeCell ref="AI31:AJ31"/>
    <mergeCell ref="AK31:AL31"/>
    <mergeCell ref="AK33:AP33"/>
    <mergeCell ref="S26:U27"/>
    <mergeCell ref="C19:C41"/>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3522E-16D2-4B1F-96CB-1A29BBB7BE1B}">
  <dimension ref="A1:K16"/>
  <sheetViews>
    <sheetView view="pageBreakPreview" zoomScaleNormal="100" zoomScaleSheetLayoutView="100" workbookViewId="0">
      <selection activeCell="B13" sqref="B13"/>
    </sheetView>
  </sheetViews>
  <sheetFormatPr defaultRowHeight="18" x14ac:dyDescent="0.15"/>
  <cols>
    <col min="1" max="1" width="19.625" style="13" customWidth="1"/>
    <col min="2" max="2" width="11.75" style="13" customWidth="1"/>
    <col min="3" max="3" width="16.125" style="13" customWidth="1"/>
    <col min="4" max="10" width="9" style="13"/>
    <col min="11" max="11" width="13.25" style="13" customWidth="1"/>
    <col min="12" max="16384" width="9" style="13"/>
  </cols>
  <sheetData>
    <row r="1" spans="1:11" ht="24" customHeight="1" x14ac:dyDescent="0.15">
      <c r="A1" s="13" t="s">
        <v>211</v>
      </c>
    </row>
    <row r="2" spans="1:11" ht="24" customHeight="1" x14ac:dyDescent="0.15">
      <c r="A2" s="135" t="s">
        <v>207</v>
      </c>
      <c r="B2" s="135" t="s">
        <v>208</v>
      </c>
      <c r="C2" s="127" t="s">
        <v>209</v>
      </c>
      <c r="D2" s="128"/>
      <c r="E2" s="128"/>
      <c r="F2" s="128"/>
      <c r="G2" s="128"/>
      <c r="H2" s="128"/>
      <c r="I2" s="128"/>
      <c r="J2" s="128"/>
      <c r="K2" s="129"/>
    </row>
    <row r="3" spans="1:11" ht="24" customHeight="1" x14ac:dyDescent="0.15">
      <c r="A3" s="136" t="s">
        <v>212</v>
      </c>
      <c r="B3" s="136"/>
      <c r="C3" s="130"/>
      <c r="D3" s="131"/>
      <c r="E3" s="131"/>
      <c r="F3" s="131"/>
      <c r="G3" s="131"/>
      <c r="H3" s="131"/>
      <c r="I3" s="131"/>
      <c r="J3" s="131"/>
      <c r="K3" s="132"/>
    </row>
    <row r="4" spans="1:11" ht="24" customHeight="1" x14ac:dyDescent="0.15">
      <c r="A4" s="135" t="s">
        <v>195</v>
      </c>
      <c r="B4" s="135" t="s">
        <v>196</v>
      </c>
      <c r="C4" s="127" t="s">
        <v>191</v>
      </c>
      <c r="D4" s="128"/>
      <c r="E4" s="128"/>
      <c r="F4" s="128"/>
      <c r="G4" s="128"/>
      <c r="H4" s="128"/>
      <c r="I4" s="128"/>
      <c r="J4" s="128"/>
      <c r="K4" s="129"/>
    </row>
    <row r="5" spans="1:11" ht="24" customHeight="1" x14ac:dyDescent="0.15">
      <c r="A5" s="137" t="s">
        <v>213</v>
      </c>
      <c r="B5" s="137"/>
      <c r="C5" s="130" t="s">
        <v>192</v>
      </c>
      <c r="D5" s="131"/>
      <c r="E5" s="131"/>
      <c r="F5" s="131"/>
      <c r="G5" s="131"/>
      <c r="H5" s="131"/>
      <c r="I5" s="131"/>
      <c r="J5" s="131"/>
      <c r="K5" s="132"/>
    </row>
    <row r="6" spans="1:11" ht="24" customHeight="1" x14ac:dyDescent="0.15">
      <c r="A6" s="137"/>
      <c r="B6" s="137"/>
      <c r="C6" s="121" t="s">
        <v>193</v>
      </c>
      <c r="D6" s="127" t="s">
        <v>210</v>
      </c>
      <c r="E6" s="128"/>
      <c r="F6" s="128"/>
      <c r="G6" s="128"/>
      <c r="H6" s="128"/>
      <c r="I6" s="128"/>
      <c r="J6" s="128"/>
      <c r="K6" s="129"/>
    </row>
    <row r="7" spans="1:11" ht="24" customHeight="1" x14ac:dyDescent="0.15">
      <c r="A7" s="137"/>
      <c r="B7" s="137"/>
      <c r="C7" s="123"/>
      <c r="D7" s="130" t="s">
        <v>197</v>
      </c>
      <c r="E7" s="131"/>
      <c r="F7" s="131"/>
      <c r="G7" s="131"/>
      <c r="H7" s="131"/>
      <c r="I7" s="131"/>
      <c r="J7" s="131"/>
      <c r="K7" s="132"/>
    </row>
    <row r="8" spans="1:11" ht="24" customHeight="1" x14ac:dyDescent="0.15">
      <c r="A8" s="137"/>
      <c r="B8" s="137"/>
      <c r="C8" s="121" t="s">
        <v>194</v>
      </c>
      <c r="D8" s="127" t="s">
        <v>198</v>
      </c>
      <c r="E8" s="128"/>
      <c r="F8" s="128"/>
      <c r="G8" s="128"/>
      <c r="H8" s="128"/>
      <c r="I8" s="128"/>
      <c r="J8" s="128"/>
      <c r="K8" s="129"/>
    </row>
    <row r="9" spans="1:11" ht="24" customHeight="1" x14ac:dyDescent="0.15">
      <c r="A9" s="137"/>
      <c r="B9" s="137"/>
      <c r="C9" s="122"/>
      <c r="D9" s="133" t="s">
        <v>199</v>
      </c>
      <c r="E9" s="102"/>
      <c r="F9" s="102"/>
      <c r="G9" s="102"/>
      <c r="H9" s="102"/>
      <c r="I9" s="102"/>
      <c r="J9" s="102"/>
      <c r="K9" s="134"/>
    </row>
    <row r="10" spans="1:11" ht="24" customHeight="1" x14ac:dyDescent="0.15">
      <c r="A10" s="137"/>
      <c r="B10" s="137"/>
      <c r="C10" s="122"/>
      <c r="D10" s="133" t="s">
        <v>200</v>
      </c>
      <c r="E10" s="102"/>
      <c r="F10" s="102"/>
      <c r="G10" s="102"/>
      <c r="H10" s="102"/>
      <c r="I10" s="102"/>
      <c r="J10" s="102"/>
      <c r="K10" s="134"/>
    </row>
    <row r="11" spans="1:11" ht="24" customHeight="1" x14ac:dyDescent="0.15">
      <c r="A11" s="136"/>
      <c r="B11" s="136"/>
      <c r="C11" s="123"/>
      <c r="D11" s="130" t="s">
        <v>201</v>
      </c>
      <c r="E11" s="131"/>
      <c r="F11" s="131"/>
      <c r="G11" s="131"/>
      <c r="H11" s="131"/>
      <c r="I11" s="131"/>
      <c r="J11" s="131"/>
      <c r="K11" s="132"/>
    </row>
    <row r="12" spans="1:11" ht="24" customHeight="1" x14ac:dyDescent="0.15">
      <c r="A12" s="135" t="s">
        <v>202</v>
      </c>
      <c r="B12" s="135" t="s">
        <v>196</v>
      </c>
      <c r="C12" s="127" t="s">
        <v>203</v>
      </c>
      <c r="D12" s="128"/>
      <c r="E12" s="128"/>
      <c r="F12" s="128"/>
      <c r="G12" s="128"/>
      <c r="H12" s="128"/>
      <c r="I12" s="128"/>
      <c r="J12" s="128"/>
      <c r="K12" s="129"/>
    </row>
    <row r="13" spans="1:11" ht="24" customHeight="1" x14ac:dyDescent="0.15">
      <c r="A13" s="137" t="s">
        <v>214</v>
      </c>
      <c r="B13" s="137"/>
      <c r="C13" s="130" t="s">
        <v>204</v>
      </c>
      <c r="D13" s="131"/>
      <c r="E13" s="131"/>
      <c r="F13" s="131"/>
      <c r="G13" s="131"/>
      <c r="H13" s="131"/>
      <c r="I13" s="131"/>
      <c r="J13" s="131"/>
      <c r="K13" s="132"/>
    </row>
    <row r="14" spans="1:11" ht="24" customHeight="1" x14ac:dyDescent="0.15">
      <c r="A14" s="137"/>
      <c r="B14" s="137"/>
      <c r="C14" s="120" t="s">
        <v>193</v>
      </c>
      <c r="D14" s="124" t="s">
        <v>205</v>
      </c>
      <c r="E14" s="125"/>
      <c r="F14" s="125"/>
      <c r="G14" s="125"/>
      <c r="H14" s="125"/>
      <c r="I14" s="125"/>
      <c r="J14" s="125"/>
      <c r="K14" s="126"/>
    </row>
    <row r="15" spans="1:11" ht="24" customHeight="1" x14ac:dyDescent="0.15">
      <c r="A15" s="136"/>
      <c r="B15" s="136"/>
      <c r="C15" s="120" t="s">
        <v>194</v>
      </c>
      <c r="D15" s="124" t="s">
        <v>206</v>
      </c>
      <c r="E15" s="125"/>
      <c r="F15" s="125"/>
      <c r="G15" s="125"/>
      <c r="H15" s="125"/>
      <c r="I15" s="125"/>
      <c r="J15" s="125"/>
      <c r="K15" s="126"/>
    </row>
    <row r="16" spans="1:11" x14ac:dyDescent="0.15">
      <c r="F16" s="13" t="s">
        <v>253</v>
      </c>
    </row>
  </sheetData>
  <phoneticPr fontId="20"/>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2062-6446-498D-B76D-822DCE7357A0}">
  <dimension ref="A1:AZ48"/>
  <sheetViews>
    <sheetView view="pageBreakPreview" topLeftCell="A4" zoomScaleNormal="85" zoomScaleSheetLayoutView="100" workbookViewId="0">
      <selection activeCell="AL25" sqref="AL25"/>
    </sheetView>
  </sheetViews>
  <sheetFormatPr defaultRowHeight="13.5" x14ac:dyDescent="0.15"/>
  <cols>
    <col min="1" max="52" width="2.625" customWidth="1"/>
  </cols>
  <sheetData>
    <row r="1" spans="1:52" ht="19.5" x14ac:dyDescent="0.4">
      <c r="A1" s="668" t="s">
        <v>297</v>
      </c>
      <c r="B1" s="668"/>
      <c r="C1" s="668"/>
      <c r="D1" s="668"/>
      <c r="E1" s="668"/>
      <c r="F1" s="668"/>
      <c r="G1" s="668"/>
      <c r="H1" s="668"/>
      <c r="I1" s="668"/>
      <c r="J1" s="668"/>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row>
    <row r="2" spans="1:52" ht="25.5" x14ac:dyDescent="0.15">
      <c r="A2" s="205" t="s">
        <v>298</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row>
    <row r="3" spans="1:52" ht="8.25" customHeight="1" x14ac:dyDescent="0.15">
      <c r="A3" s="189"/>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89"/>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1"/>
    </row>
    <row r="4" spans="1:52" ht="24" x14ac:dyDescent="0.15">
      <c r="A4" s="192"/>
      <c r="B4" s="193"/>
      <c r="C4" s="193"/>
      <c r="D4" s="193"/>
      <c r="E4" s="669" t="s">
        <v>299</v>
      </c>
      <c r="F4" s="670"/>
      <c r="G4" s="670"/>
      <c r="H4" s="670"/>
      <c r="I4" s="670"/>
      <c r="J4" s="670"/>
      <c r="K4" s="670"/>
      <c r="L4" s="670"/>
      <c r="M4" s="670"/>
      <c r="N4" s="670"/>
      <c r="O4" s="670"/>
      <c r="P4" s="670"/>
      <c r="Q4" s="670"/>
      <c r="R4" s="670"/>
      <c r="S4" s="670"/>
      <c r="T4" s="670"/>
      <c r="U4" s="670"/>
      <c r="V4" s="670"/>
      <c r="W4" s="193"/>
      <c r="X4" s="193"/>
      <c r="Y4" s="193"/>
      <c r="Z4" s="193"/>
      <c r="AA4" s="192"/>
      <c r="AB4" s="193"/>
      <c r="AC4" s="193"/>
      <c r="AD4" s="193"/>
      <c r="AE4" s="669" t="s">
        <v>300</v>
      </c>
      <c r="AF4" s="670"/>
      <c r="AG4" s="670"/>
      <c r="AH4" s="670"/>
      <c r="AI4" s="670"/>
      <c r="AJ4" s="670"/>
      <c r="AK4" s="670"/>
      <c r="AL4" s="670"/>
      <c r="AM4" s="670"/>
      <c r="AN4" s="670"/>
      <c r="AO4" s="670"/>
      <c r="AP4" s="670"/>
      <c r="AQ4" s="670"/>
      <c r="AR4" s="670"/>
      <c r="AS4" s="670"/>
      <c r="AT4" s="670"/>
      <c r="AU4" s="670"/>
      <c r="AV4" s="670"/>
      <c r="AW4" s="193"/>
      <c r="AX4" s="193"/>
      <c r="AY4" s="193"/>
      <c r="AZ4" s="194"/>
    </row>
    <row r="5" spans="1:52" ht="6.75" customHeight="1" x14ac:dyDescent="0.15">
      <c r="A5" s="198"/>
      <c r="B5" s="199"/>
      <c r="C5" s="199"/>
      <c r="D5" s="199"/>
      <c r="E5" s="206"/>
      <c r="F5" s="206"/>
      <c r="G5" s="206"/>
      <c r="H5" s="206"/>
      <c r="I5" s="206"/>
      <c r="J5" s="206"/>
      <c r="K5" s="206"/>
      <c r="L5" s="206"/>
      <c r="M5" s="206"/>
      <c r="N5" s="206"/>
      <c r="O5" s="206"/>
      <c r="P5" s="206"/>
      <c r="Q5" s="206"/>
      <c r="R5" s="206"/>
      <c r="S5" s="206"/>
      <c r="T5" s="206"/>
      <c r="U5" s="206"/>
      <c r="V5" s="206"/>
      <c r="W5" s="206"/>
      <c r="X5" s="206"/>
      <c r="Y5" s="206"/>
      <c r="Z5" s="206"/>
      <c r="AA5" s="207"/>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199"/>
      <c r="AZ5" s="200"/>
    </row>
    <row r="6" spans="1:52" ht="14.25" customHeight="1" x14ac:dyDescent="0.15">
      <c r="A6" s="192"/>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2"/>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4"/>
    </row>
    <row r="7" spans="1:52" ht="14.25" customHeight="1" x14ac:dyDescent="0.15">
      <c r="A7" s="19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2"/>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4"/>
    </row>
    <row r="8" spans="1:52" ht="14.25" customHeight="1" x14ac:dyDescent="0.15">
      <c r="A8" s="192"/>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2"/>
      <c r="AB8" s="196"/>
      <c r="AC8" s="196"/>
      <c r="AD8" s="196"/>
      <c r="AE8" s="196"/>
      <c r="AF8" s="196"/>
      <c r="AG8" s="196"/>
      <c r="AH8" s="196"/>
      <c r="AI8" s="196"/>
      <c r="AJ8" s="196"/>
      <c r="AK8" s="196"/>
      <c r="AL8" s="196"/>
      <c r="AM8" s="196"/>
      <c r="AN8" s="196"/>
      <c r="AO8" s="196"/>
      <c r="AP8" s="196"/>
      <c r="AQ8" s="196"/>
      <c r="AR8" s="196"/>
      <c r="AS8" s="196"/>
      <c r="AT8" s="193"/>
      <c r="AU8" s="193"/>
      <c r="AV8" s="193"/>
      <c r="AW8" s="193"/>
      <c r="AX8" s="193"/>
      <c r="AY8" s="193"/>
      <c r="AZ8" s="194"/>
    </row>
    <row r="9" spans="1:52" ht="14.25" customHeight="1" x14ac:dyDescent="0.15">
      <c r="A9" s="192"/>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2"/>
      <c r="AB9" s="196"/>
      <c r="AC9" s="196"/>
      <c r="AD9" s="196"/>
      <c r="AE9" s="196"/>
      <c r="AF9" s="196"/>
      <c r="AG9" s="196"/>
      <c r="AH9" s="196"/>
      <c r="AI9" s="196"/>
      <c r="AJ9" s="196"/>
      <c r="AK9" s="196"/>
      <c r="AL9" s="196"/>
      <c r="AM9" s="196"/>
      <c r="AN9" s="196"/>
      <c r="AO9" s="196"/>
      <c r="AP9" s="196"/>
      <c r="AQ9" s="196"/>
      <c r="AR9" s="196"/>
      <c r="AS9" s="196"/>
      <c r="AT9" s="193"/>
      <c r="AU9" s="193"/>
      <c r="AV9" s="193"/>
      <c r="AW9" s="193"/>
      <c r="AX9" s="193"/>
      <c r="AY9" s="193"/>
      <c r="AZ9" s="194"/>
    </row>
    <row r="10" spans="1:52" ht="14.25" customHeight="1" x14ac:dyDescent="0.15">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2"/>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4"/>
    </row>
    <row r="11" spans="1:52" ht="14.25" customHeight="1" x14ac:dyDescent="0.15">
      <c r="A11" s="192"/>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2"/>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4"/>
    </row>
    <row r="12" spans="1:52" ht="14.25" customHeight="1" x14ac:dyDescent="0.15">
      <c r="A12" s="192"/>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2"/>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4"/>
    </row>
    <row r="13" spans="1:52" ht="14.25" customHeight="1" x14ac:dyDescent="0.15">
      <c r="A13" s="192"/>
      <c r="B13" s="193"/>
      <c r="C13" s="193"/>
      <c r="D13" s="193"/>
      <c r="E13" s="195"/>
      <c r="F13" s="195"/>
      <c r="G13" s="195"/>
      <c r="H13" s="195"/>
      <c r="I13" s="196"/>
      <c r="J13" s="196"/>
      <c r="K13" s="196"/>
      <c r="L13" s="196"/>
      <c r="M13" s="196"/>
      <c r="N13" s="196"/>
      <c r="O13" s="196"/>
      <c r="P13" s="196"/>
      <c r="Q13" s="196"/>
      <c r="R13" s="196"/>
      <c r="S13" s="196"/>
      <c r="T13" s="193"/>
      <c r="U13" s="193"/>
      <c r="V13" s="193"/>
      <c r="W13" s="193"/>
      <c r="X13" s="193"/>
      <c r="Y13" s="193"/>
      <c r="Z13" s="193"/>
      <c r="AA13" s="192"/>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4"/>
    </row>
    <row r="14" spans="1:52" ht="14.25" customHeight="1" x14ac:dyDescent="0.15">
      <c r="A14" s="192"/>
      <c r="B14" s="193"/>
      <c r="C14" s="193"/>
      <c r="D14" s="193"/>
      <c r="E14" s="195"/>
      <c r="F14" s="195"/>
      <c r="G14" s="195"/>
      <c r="H14" s="195"/>
      <c r="I14" s="196"/>
      <c r="J14" s="196"/>
      <c r="K14" s="196"/>
      <c r="L14" s="196"/>
      <c r="M14" s="196"/>
      <c r="N14" s="196"/>
      <c r="O14" s="196"/>
      <c r="P14" s="196"/>
      <c r="Q14" s="196"/>
      <c r="R14" s="196"/>
      <c r="S14" s="196"/>
      <c r="T14" s="193"/>
      <c r="U14" s="193"/>
      <c r="V14" s="193"/>
      <c r="W14" s="193"/>
      <c r="X14" s="193"/>
      <c r="Y14" s="193"/>
      <c r="Z14" s="193"/>
      <c r="AA14" s="192"/>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4"/>
    </row>
    <row r="15" spans="1:52" ht="14.25" customHeight="1" x14ac:dyDescent="0.15">
      <c r="A15" s="19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2"/>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4"/>
    </row>
    <row r="16" spans="1:52" ht="14.25" customHeight="1" x14ac:dyDescent="0.15">
      <c r="A16" s="192"/>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2"/>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4"/>
    </row>
    <row r="17" spans="1:52" ht="14.25" customHeight="1" x14ac:dyDescent="0.15">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2"/>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4"/>
    </row>
    <row r="18" spans="1:52" ht="14.25" customHeight="1" x14ac:dyDescent="0.15">
      <c r="A18" s="19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2"/>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row>
    <row r="19" spans="1:52" ht="14.25" customHeight="1" x14ac:dyDescent="0.15">
      <c r="A19" s="192"/>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2"/>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row>
    <row r="20" spans="1:52" ht="14.25" customHeight="1" x14ac:dyDescent="0.15">
      <c r="A20" s="192"/>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2"/>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row>
    <row r="21" spans="1:52" ht="14.25" customHeight="1" x14ac:dyDescent="0.15">
      <c r="A21" s="192"/>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2"/>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row>
    <row r="22" spans="1:52" ht="14.25" customHeight="1" x14ac:dyDescent="0.15">
      <c r="A22" s="192"/>
      <c r="B22" s="193"/>
      <c r="C22" s="193"/>
      <c r="D22" s="193"/>
      <c r="E22" s="193"/>
      <c r="F22" s="193"/>
      <c r="G22" s="193"/>
      <c r="H22" s="193"/>
      <c r="I22" s="193"/>
      <c r="J22" s="193"/>
      <c r="K22" s="193"/>
      <c r="L22" s="193"/>
      <c r="M22" s="193"/>
      <c r="N22" s="193"/>
      <c r="O22" s="193"/>
      <c r="P22" s="193"/>
      <c r="Q22" s="193"/>
      <c r="R22" s="193"/>
      <c r="S22" s="193"/>
      <c r="T22" s="193"/>
      <c r="U22" s="193"/>
      <c r="V22" s="193"/>
      <c r="W22" s="193"/>
      <c r="X22" s="197"/>
      <c r="Y22" s="197"/>
      <c r="Z22" s="197"/>
      <c r="AA22" s="208"/>
      <c r="AB22" s="197"/>
      <c r="AC22" s="197"/>
      <c r="AD22" s="197"/>
      <c r="AE22" s="197"/>
      <c r="AF22" s="197"/>
      <c r="AG22" s="197"/>
      <c r="AH22" s="193"/>
      <c r="AI22" s="193"/>
      <c r="AJ22" s="193"/>
      <c r="AK22" s="193"/>
      <c r="AL22" s="193"/>
      <c r="AM22" s="193"/>
      <c r="AN22" s="193"/>
      <c r="AO22" s="193"/>
      <c r="AP22" s="193"/>
      <c r="AQ22" s="193"/>
      <c r="AR22" s="193"/>
      <c r="AS22" s="193"/>
      <c r="AT22" s="193"/>
      <c r="AU22" s="193"/>
      <c r="AV22" s="193"/>
      <c r="AW22" s="193"/>
      <c r="AX22" s="193"/>
      <c r="AY22" s="193"/>
      <c r="AZ22" s="194"/>
    </row>
    <row r="23" spans="1:52" ht="14.25" customHeight="1" x14ac:dyDescent="0.15">
      <c r="A23" s="192"/>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2"/>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4"/>
    </row>
    <row r="24" spans="1:52" ht="14.25" customHeight="1" x14ac:dyDescent="0.15">
      <c r="A24" s="192"/>
      <c r="B24" s="193"/>
      <c r="C24" s="193"/>
      <c r="D24" s="193"/>
      <c r="E24" s="193"/>
      <c r="F24" s="193"/>
      <c r="G24" s="193"/>
      <c r="H24" s="193"/>
      <c r="I24" s="193"/>
      <c r="J24" s="193"/>
      <c r="K24" s="193"/>
      <c r="L24" s="193"/>
      <c r="M24" s="193"/>
      <c r="N24" s="193"/>
      <c r="O24" s="193"/>
      <c r="P24" s="193"/>
      <c r="Q24" s="193"/>
      <c r="R24" s="193"/>
      <c r="S24" s="193"/>
      <c r="T24" s="193"/>
      <c r="U24" s="193"/>
      <c r="V24" s="197"/>
      <c r="W24" s="197"/>
      <c r="X24" s="197"/>
      <c r="Y24" s="197"/>
      <c r="Z24" s="193"/>
      <c r="AA24" s="192"/>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4"/>
    </row>
    <row r="25" spans="1:52" ht="14.25" customHeight="1" x14ac:dyDescent="0.15">
      <c r="A25" s="192"/>
      <c r="B25" s="193"/>
      <c r="C25" s="193"/>
      <c r="D25" s="193"/>
      <c r="E25" s="193"/>
      <c r="F25" s="193"/>
      <c r="G25" s="193"/>
      <c r="H25" s="193"/>
      <c r="I25" s="193"/>
      <c r="J25" s="193"/>
      <c r="K25" s="193"/>
      <c r="L25" s="193"/>
      <c r="M25" s="193"/>
      <c r="N25" s="193"/>
      <c r="O25" s="193"/>
      <c r="P25" s="193"/>
      <c r="Q25" s="193"/>
      <c r="R25" s="193"/>
      <c r="S25" s="193"/>
      <c r="T25" s="193"/>
      <c r="U25" s="193"/>
      <c r="V25" s="197"/>
      <c r="W25" s="197"/>
      <c r="X25" s="197"/>
      <c r="Y25" s="197"/>
      <c r="Z25" s="193"/>
      <c r="AA25" s="192"/>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4"/>
    </row>
    <row r="26" spans="1:52" ht="14.25" customHeight="1" x14ac:dyDescent="0.15">
      <c r="A26" s="192"/>
      <c r="B26" s="193"/>
      <c r="C26" s="193"/>
      <c r="D26" s="193"/>
      <c r="E26" s="193"/>
      <c r="F26" s="193"/>
      <c r="G26" s="193"/>
      <c r="H26" s="193"/>
      <c r="I26" s="193"/>
      <c r="J26" s="193"/>
      <c r="K26" s="193"/>
      <c r="L26" s="193"/>
      <c r="M26" s="193"/>
      <c r="N26" s="193"/>
      <c r="O26" s="193"/>
      <c r="P26" s="193"/>
      <c r="Q26" s="193"/>
      <c r="R26" s="193"/>
      <c r="S26" s="193"/>
      <c r="T26" s="193"/>
      <c r="U26" s="193"/>
      <c r="V26" s="197"/>
      <c r="W26" s="197"/>
      <c r="X26" s="197"/>
      <c r="Y26" s="197"/>
      <c r="Z26" s="193"/>
      <c r="AA26" s="192"/>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4"/>
    </row>
    <row r="27" spans="1:52" ht="14.25" customHeight="1" x14ac:dyDescent="0.15">
      <c r="A27" s="192"/>
      <c r="B27" s="193"/>
      <c r="C27" s="193"/>
      <c r="D27" s="193"/>
      <c r="E27" s="193"/>
      <c r="F27" s="193"/>
      <c r="G27" s="193"/>
      <c r="H27" s="193"/>
      <c r="I27" s="193"/>
      <c r="J27" s="193"/>
      <c r="K27" s="193"/>
      <c r="L27" s="193"/>
      <c r="M27" s="193"/>
      <c r="N27" s="193"/>
      <c r="O27" s="193"/>
      <c r="P27" s="193"/>
      <c r="Q27" s="193"/>
      <c r="R27" s="193"/>
      <c r="S27" s="193"/>
      <c r="T27" s="193"/>
      <c r="U27" s="193"/>
      <c r="V27" s="197"/>
      <c r="W27" s="197"/>
      <c r="X27" s="197"/>
      <c r="Y27" s="197"/>
      <c r="Z27" s="193"/>
      <c r="AA27" s="192"/>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4"/>
    </row>
    <row r="28" spans="1:52" ht="14.25" customHeight="1" x14ac:dyDescent="0.15">
      <c r="A28" s="192"/>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2"/>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4"/>
    </row>
    <row r="29" spans="1:52" ht="14.25" customHeight="1" x14ac:dyDescent="0.15">
      <c r="A29" s="192"/>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2"/>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4"/>
    </row>
    <row r="30" spans="1:52" ht="14.25" customHeight="1" x14ac:dyDescent="0.15">
      <c r="A30" s="192"/>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2"/>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4"/>
    </row>
    <row r="31" spans="1:52" ht="14.25" customHeight="1" x14ac:dyDescent="0.15">
      <c r="A31" s="192"/>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2"/>
      <c r="AB31" s="193"/>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3"/>
      <c r="AY31" s="193"/>
      <c r="AZ31" s="194"/>
    </row>
    <row r="32" spans="1:52" ht="14.25" customHeight="1" x14ac:dyDescent="0.15">
      <c r="A32" s="198"/>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8"/>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row>
    <row r="33" spans="1:52" ht="19.5" x14ac:dyDescent="0.15">
      <c r="A33" s="665" t="s">
        <v>267</v>
      </c>
      <c r="B33" s="665"/>
      <c r="C33" s="201"/>
      <c r="D33" s="202" t="s">
        <v>268</v>
      </c>
      <c r="E33" s="201"/>
      <c r="F33" s="666" t="s">
        <v>301</v>
      </c>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c r="AE33" s="666"/>
      <c r="AF33" s="666"/>
      <c r="AG33" s="666"/>
      <c r="AH33" s="666"/>
      <c r="AI33" s="666"/>
      <c r="AJ33" s="666"/>
      <c r="AK33" s="666"/>
      <c r="AL33" s="666"/>
      <c r="AM33" s="666"/>
      <c r="AN33" s="666"/>
      <c r="AO33" s="666"/>
      <c r="AP33" s="666"/>
      <c r="AQ33" s="666"/>
      <c r="AR33" s="666"/>
      <c r="AS33" s="666"/>
      <c r="AT33" s="666"/>
      <c r="AU33" s="666"/>
      <c r="AV33" s="666"/>
      <c r="AW33" s="666"/>
      <c r="AX33" s="666"/>
      <c r="AY33" s="666"/>
      <c r="AZ33" s="666"/>
    </row>
    <row r="34" spans="1:52" ht="19.5" x14ac:dyDescent="0.15">
      <c r="A34" s="201"/>
      <c r="B34" s="201"/>
      <c r="C34" s="201"/>
      <c r="D34" s="202" t="s">
        <v>270</v>
      </c>
      <c r="E34" s="201"/>
      <c r="F34" s="667" t="s">
        <v>302</v>
      </c>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7"/>
      <c r="AW34" s="667"/>
      <c r="AX34" s="667"/>
      <c r="AY34" s="667"/>
      <c r="AZ34" s="667"/>
    </row>
    <row r="35" spans="1:52" ht="19.5" x14ac:dyDescent="0.15">
      <c r="A35" s="201"/>
      <c r="B35" s="201"/>
      <c r="C35" s="201"/>
      <c r="D35" s="202" t="s">
        <v>272</v>
      </c>
      <c r="E35" s="201"/>
      <c r="F35" s="667" t="s">
        <v>303</v>
      </c>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c r="AJ35" s="667"/>
      <c r="AK35" s="667"/>
      <c r="AL35" s="667"/>
      <c r="AM35" s="667"/>
      <c r="AN35" s="667"/>
      <c r="AO35" s="667"/>
      <c r="AP35" s="667"/>
      <c r="AQ35" s="667"/>
      <c r="AR35" s="667"/>
      <c r="AS35" s="667"/>
      <c r="AT35" s="667"/>
      <c r="AU35" s="667"/>
      <c r="AV35" s="667"/>
      <c r="AW35" s="667"/>
      <c r="AX35" s="667"/>
      <c r="AY35" s="667"/>
      <c r="AZ35" s="667"/>
    </row>
    <row r="36" spans="1:52" ht="19.5" x14ac:dyDescent="0.4">
      <c r="A36" s="187"/>
      <c r="B36" s="188" t="s">
        <v>304</v>
      </c>
      <c r="C36" s="187"/>
      <c r="D36" s="202"/>
      <c r="E36" s="187"/>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row>
    <row r="37" spans="1:52" ht="18.75" x14ac:dyDescent="0.4">
      <c r="A37" s="18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row>
    <row r="38" spans="1:52" ht="18.75" x14ac:dyDescent="0.4">
      <c r="A38" s="18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row>
    <row r="39" spans="1:52" ht="18.75" x14ac:dyDescent="0.4">
      <c r="A39" s="187"/>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row>
    <row r="40" spans="1:52" ht="18.75" x14ac:dyDescent="0.4">
      <c r="A40" s="187"/>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row>
    <row r="41" spans="1:52" ht="18.75" x14ac:dyDescent="0.4">
      <c r="A41" s="187"/>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row>
    <row r="42" spans="1:52" ht="18.75" x14ac:dyDescent="0.4">
      <c r="A42" s="187"/>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row>
    <row r="43" spans="1:52" ht="18.75" x14ac:dyDescent="0.4">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row>
    <row r="44" spans="1:52" ht="18.75" x14ac:dyDescent="0.4">
      <c r="A44" s="187"/>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row>
    <row r="45" spans="1:52" ht="18.75" x14ac:dyDescent="0.4">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row>
    <row r="46" spans="1:52" ht="18.75" x14ac:dyDescent="0.4">
      <c r="A46" s="187"/>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row>
    <row r="47" spans="1:52" ht="18.75" x14ac:dyDescent="0.4">
      <c r="A47" s="187"/>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row>
    <row r="48" spans="1:52" ht="18.75" x14ac:dyDescent="0.4">
      <c r="A48" s="187"/>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row>
  </sheetData>
  <mergeCells count="7">
    <mergeCell ref="A33:B33"/>
    <mergeCell ref="F33:AZ33"/>
    <mergeCell ref="F34:AZ34"/>
    <mergeCell ref="F35:AZ35"/>
    <mergeCell ref="A1:J1"/>
    <mergeCell ref="E4:V4"/>
    <mergeCell ref="AE4:AV4"/>
  </mergeCells>
  <phoneticPr fontId="20"/>
  <printOptions horizontalCentered="1" verticalCentered="1"/>
  <pageMargins left="0.39370078740157483" right="0.39370078740157483" top="0.39370078740157483" bottom="0.3937007874015748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申請にあたり</vt:lpstr>
      <vt:lpstr>入力</vt:lpstr>
      <vt:lpstr>式</vt:lpstr>
      <vt:lpstr>①</vt:lpstr>
      <vt:lpstr>②</vt:lpstr>
      <vt:lpstr>③</vt:lpstr>
      <vt:lpstr>④</vt:lpstr>
      <vt:lpstr>秋田市内管轄署</vt:lpstr>
      <vt:lpstr>所在図・配置図</vt:lpstr>
      <vt:lpstr>自認書</vt:lpstr>
      <vt:lpstr>承諾書</vt:lpstr>
      <vt:lpstr>①!Print_Area</vt:lpstr>
      <vt:lpstr>②!Print_Area</vt:lpstr>
      <vt:lpstr>③!Print_Area</vt:lpstr>
      <vt:lpstr>④!Print_Area</vt:lpstr>
      <vt:lpstr>自認書!Print_Area</vt:lpstr>
      <vt:lpstr>承諾書!Print_Area</vt:lpstr>
      <vt:lpstr>申請にあたり!Print_Area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2023-06-23T02:53:39Z</dcterms:created>
  <dcterms:modified xsi:type="dcterms:W3CDTF">2023-06-26T05:53:11Z</dcterms:modified>
</cp:coreProperties>
</file>